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43FD5D50-819D-498C-803B-199CCAF85B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Лист1!$A$1:$AJ$30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K7" i="2" l="1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6" i="2"/>
  <c r="Y24" i="2"/>
  <c r="AB24" i="2"/>
  <c r="AE24" i="2"/>
  <c r="AH24" i="2"/>
  <c r="AH23" i="2"/>
  <c r="O24" i="2" l="1"/>
  <c r="S24" i="2"/>
  <c r="O23" i="2"/>
  <c r="S23" i="2" l="1"/>
  <c r="F23" i="2"/>
  <c r="J23" i="2"/>
  <c r="Q23" i="2"/>
  <c r="U23" i="2"/>
  <c r="M23" i="2"/>
  <c r="K24" i="2"/>
  <c r="K23" i="2"/>
  <c r="D27" i="1" l="1"/>
  <c r="AD27" i="1"/>
  <c r="L27" i="1"/>
  <c r="AH27" i="1"/>
  <c r="AJ27" i="1"/>
  <c r="AF27" i="1"/>
  <c r="J27" i="1"/>
  <c r="AB27" i="1"/>
  <c r="Z27" i="1"/>
  <c r="H27" i="1"/>
  <c r="R27" i="1"/>
  <c r="T27" i="1"/>
  <c r="N27" i="1"/>
  <c r="P27" i="1"/>
  <c r="F27" i="1"/>
  <c r="X27" i="1"/>
  <c r="V27" i="1"/>
</calcChain>
</file>

<file path=xl/sharedStrings.xml><?xml version="1.0" encoding="utf-8"?>
<sst xmlns="http://schemas.openxmlformats.org/spreadsheetml/2006/main" count="335" uniqueCount="106">
  <si>
    <t>финансового отдела администрации Калачеевского муниципального района</t>
  </si>
  <si>
    <t>Бальная оценка достигнутого уровня значений показателей эффективности развития поселений</t>
  </si>
  <si>
    <t>городское поселение г. Калач</t>
  </si>
  <si>
    <t>Заброденское  сельское</t>
  </si>
  <si>
    <t>Калачеевское сельское</t>
  </si>
  <si>
    <t>Коренновское сельское</t>
  </si>
  <si>
    <t>Манинское сельское</t>
  </si>
  <si>
    <t>Меловатское сельское</t>
  </si>
  <si>
    <t>Новокриушанское сельское</t>
  </si>
  <si>
    <t>Подгоренское сельское</t>
  </si>
  <si>
    <t>Пригородное сельское</t>
  </si>
  <si>
    <t>Россыпнянское сельское</t>
  </si>
  <si>
    <t>Семеновское сельское</t>
  </si>
  <si>
    <t>Скрипнянское сельское</t>
  </si>
  <si>
    <t>Советское сельское</t>
  </si>
  <si>
    <t>Хрещатовское сельское</t>
  </si>
  <si>
    <t>Ширяевское сельское</t>
  </si>
  <si>
    <t>Ясеновское сельское</t>
  </si>
  <si>
    <t>Содержание индикатора</t>
  </si>
  <si>
    <t>№ индикатора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</si>
  <si>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</si>
  <si>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</si>
  <si>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</si>
  <si>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</si>
  <si>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</si>
  <si>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</si>
  <si>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</si>
  <si>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</si>
  <si>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</si>
  <si>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</si>
  <si>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</si>
  <si>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</si>
  <si>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</si>
  <si>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</si>
  <si>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</si>
  <si>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</si>
  <si>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</si>
  <si>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</si>
  <si>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</si>
  <si>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значение индикатора</t>
  </si>
  <si>
    <t>оценка</t>
  </si>
  <si>
    <t>ИТОГО</t>
  </si>
  <si>
    <t>Соблюдение требований статьи 92.1 Бюджетного кодекса Российской Федерации по предельному объему дефицита бюджета поселения</t>
  </si>
  <si>
    <t>Соблюдение требований статьи 107 Бюджетного кодекса Российской Федерации по предельному объему муниципального долга</t>
  </si>
  <si>
    <t>Соблюдение верхнего предела муниципального долга, установленного решением о бюджете на соответствующий финансовый год</t>
  </si>
  <si>
    <t>Соблюдение установленных департаментом финансово-бюджетной политики Воронежской области нормативов формирования расходов на содержание органов местного самоуправления поселений</t>
  </si>
  <si>
    <t>Отношение показателей уточненного плана по налоговым и неналоговым доходам поселения к показателям первоначального плана</t>
  </si>
  <si>
    <t>Наличие просроченной кредиторской задолженности</t>
  </si>
  <si>
    <t>Размещение в средствах массовой информации и (или) на официальном сайте администрации муниципального образования проекта решения о бюджете, решения об утверждении бюджета, годового отчета о его исполнении, ежеквартальных сведений о ходе исполнения местного бюджета и о численности муниципальных служащих органов местного самоуправления, работников муниципальных учреждений с указанием фактических затрат на их денежное содержание</t>
  </si>
  <si>
    <t>Проведение публичных слушаний по проекту бюджета поселения и проекту годового отчета об исполнении бюджета поселения</t>
  </si>
  <si>
    <t>Наличие результатов ежегодной оценки эффективности налоговых льгот и ставок налогов, установленных представительными органами поселений в соответствии с порядком, утвержденным муниципальным правовым актом</t>
  </si>
  <si>
    <t>Соотношение недополученных доходов по местным налогам в результате действия налоговых льгот, установленных представительными органами поселений, к общему объему поступивших местных налогов</t>
  </si>
  <si>
    <t>Соблюдение требований статьи 111 Бюджетного кодекса Российской Федерации по предельному объему расходов на обслуживание муниципального долга</t>
  </si>
  <si>
    <t>Соблюдение требований статьи 106 Бюджетного кодекса Российской Федерации по предельному объему муниципальных заимствований</t>
  </si>
  <si>
    <t>Количество изменений, внесенных в решение о бюджете</t>
  </si>
  <si>
    <t>Отклонение расходов бюджета в IV квартале от среднего объема расходов за I-III кварталы без учета расходов, произведенных за счет целевых средств, поступивших от других бюджетов</t>
  </si>
  <si>
    <t>Руководитель финансового отдела 
администрации Калачеевского муниципального района                                            Т.Н. Кузнецова</t>
  </si>
  <si>
    <t>КОМПЛЕКСНАЯ ОЦЕНКА</t>
  </si>
  <si>
    <t>Наименование поселения</t>
  </si>
  <si>
    <t>2013 год</t>
  </si>
  <si>
    <t>Количество набранных баллов</t>
  </si>
  <si>
    <t>Степень качества</t>
  </si>
  <si>
    <t>Место</t>
  </si>
  <si>
    <t>город  Калач</t>
  </si>
  <si>
    <t>II</t>
  </si>
  <si>
    <t>I</t>
  </si>
  <si>
    <t>Заброденское</t>
  </si>
  <si>
    <t>Калачеевское</t>
  </si>
  <si>
    <t>Коренновское</t>
  </si>
  <si>
    <t>III</t>
  </si>
  <si>
    <t>Краснобратское</t>
  </si>
  <si>
    <t>Манинское</t>
  </si>
  <si>
    <t>Меловатское</t>
  </si>
  <si>
    <t>Новокриушанское</t>
  </si>
  <si>
    <t>Подгоренское</t>
  </si>
  <si>
    <t>Пригородное</t>
  </si>
  <si>
    <t>Россыпнянское</t>
  </si>
  <si>
    <t>Семеновское</t>
  </si>
  <si>
    <t>Скрипнянское</t>
  </si>
  <si>
    <t>Советское</t>
  </si>
  <si>
    <t>Хрещатовское</t>
  </si>
  <si>
    <t>Ширяевское</t>
  </si>
  <si>
    <t>Ясеновское</t>
  </si>
  <si>
    <t>Итого</t>
  </si>
  <si>
    <t>Средний балл</t>
  </si>
  <si>
    <t>2014 год</t>
  </si>
  <si>
    <t>Удельный вес расходов бюджета поселения, формируемых за счет средств областного и федерального бюджетов в рамках программ, в общем объеме расходов бюджета поселения</t>
  </si>
  <si>
    <t>Отношение прироста недоимки по местным налогам к  поступлениям в бюджет поселения по налогу на имущество физических лиц и по земельному налогу</t>
  </si>
  <si>
    <t>Наличие просроченной задолженности  по долговым обязательствам поселения</t>
  </si>
  <si>
    <t>Уровень долговой нагрузки на муниципальный бюджет</t>
  </si>
  <si>
    <t>Доля расходов бюджета муниципального образования на финансирование отраслей социально-культурной сферы</t>
  </si>
  <si>
    <t>Краснобратское сельское</t>
  </si>
  <si>
    <t>2015 год</t>
  </si>
  <si>
    <t>2016 год</t>
  </si>
  <si>
    <t>2017 год</t>
  </si>
  <si>
    <t xml:space="preserve"> </t>
  </si>
  <si>
    <t xml:space="preserve">  </t>
  </si>
  <si>
    <t>достигнутых значениях показателей за 2022 год, используемых для целей мониторинга 
соблюдения поселениями требований бюджетного законодательства и оценки качества организации и осуществления бюджетного процесса</t>
  </si>
  <si>
    <t>0,728,</t>
  </si>
  <si>
    <r>
      <t>201</t>
    </r>
    <r>
      <rPr>
        <sz val="12"/>
        <color rgb="FF000000"/>
        <rFont val="Times New Roman"/>
        <family val="1"/>
        <charset val="204"/>
      </rPr>
      <t>8 год</t>
    </r>
  </si>
  <si>
    <t>2019год</t>
  </si>
  <si>
    <t>2020 год</t>
  </si>
  <si>
    <t>2021 год</t>
  </si>
  <si>
    <t xml:space="preserve">Степень качества </t>
  </si>
  <si>
    <t>Количество баллов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</si>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</sst>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justify"/>
    </xf>
    <xf numFmtId="0" fontId="5" fillId="2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166" fontId="7" fillId="4" borderId="1" xfId="0" applyNumberFormat="1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1" fillId="4" borderId="1" xfId="0" applyNumberFormat="1" applyFont="1" applyFill="1" applyBorder="1" applyAlignment="1">
      <alignment horizontal="center" vertical="top" wrapText="1"/>
    </xf>
    <xf numFmtId="165" fontId="1" fillId="4" borderId="1" xfId="0" applyNumberFormat="1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0" fontId="7" fillId="4" borderId="1" xfId="0" applyFont="1" applyFill="1" applyBorder="1"/>
    <xf numFmtId="0" fontId="1" fillId="4" borderId="1" xfId="0" applyFont="1" applyFill="1" applyBorder="1"/>
    <xf numFmtId="2" fontId="7" fillId="4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right" wrapText="1"/>
    </xf>
    <xf numFmtId="0" fontId="1" fillId="3" borderId="3" xfId="0" applyFont="1" applyFill="1" applyBorder="1" applyAlignment="1">
      <alignment horizontal="right" wrapText="1"/>
    </xf>
    <xf numFmtId="0" fontId="1" fillId="3" borderId="2" xfId="0" applyFont="1" applyFill="1" applyBorder="1" applyAlignment="1">
      <alignment vertical="top" wrapText="1"/>
    </xf>
    <xf numFmtId="0" fontId="1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2" fontId="1" fillId="3" borderId="2" xfId="0" applyNumberFormat="1" applyFont="1" applyFill="1" applyBorder="1" applyAlignment="1">
      <alignment wrapText="1"/>
    </xf>
    <xf numFmtId="2" fontId="1" fillId="3" borderId="3" xfId="0" applyNumberFormat="1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0000FF"/>
      <color rgb="FFCCCCFF"/>
      <color rgb="FF0099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1"/>
  <sheetViews>
    <sheetView tabSelected="1" view="pageBreakPreview" zoomScaleNormal="100" zoomScaleSheetLayoutView="100" workbookViewId="0">
      <pane xSplit="2" ySplit="7" topLeftCell="C18" activePane="bottomRight" state="frozen"/>
      <selection pane="topRight" activeCell="C1" sqref="C1"/>
      <selection pane="bottomLeft" activeCell="A8" sqref="A8"/>
      <selection pane="bottomRight" activeCell="M27" sqref="M27"/>
    </sheetView>
  </sheetViews>
  <sheetFormatPr defaultRowHeight="15" x14ac:dyDescent="0.25"/>
  <cols>
    <col min="1" max="1" width="5.42578125" customWidth="1"/>
    <col min="2" max="2" width="42.42578125" customWidth="1"/>
    <col min="3" max="3" width="9.7109375" customWidth="1"/>
    <col min="4" max="4" width="8.42578125" customWidth="1"/>
    <col min="5" max="5" width="13.85546875" customWidth="1"/>
    <col min="6" max="6" width="8.42578125" customWidth="1"/>
    <col min="7" max="7" width="13.5703125" customWidth="1"/>
    <col min="8" max="8" width="8.42578125" customWidth="1"/>
    <col min="9" max="9" width="10.5703125" customWidth="1"/>
    <col min="10" max="12" width="8.42578125" customWidth="1"/>
    <col min="13" max="13" width="11" customWidth="1"/>
    <col min="14" max="20" width="8.42578125" customWidth="1"/>
    <col min="21" max="21" width="11.42578125" customWidth="1"/>
    <col min="22" max="22" width="8.42578125" customWidth="1"/>
    <col min="23" max="23" width="11.140625" customWidth="1"/>
    <col min="24" max="24" width="7.85546875" customWidth="1"/>
    <col min="25" max="25" width="10.28515625" customWidth="1"/>
    <col min="26" max="26" width="8.140625" customWidth="1"/>
    <col min="27" max="27" width="12" customWidth="1"/>
    <col min="28" max="28" width="7.5703125" customWidth="1"/>
    <col min="29" max="29" width="11.85546875" customWidth="1"/>
    <col min="30" max="30" width="8.42578125" customWidth="1"/>
    <col min="31" max="31" width="11" customWidth="1"/>
    <col min="32" max="32" width="8.42578125" customWidth="1"/>
    <col min="33" max="33" width="10.85546875" customWidth="1"/>
    <col min="34" max="36" width="8.42578125" customWidth="1"/>
    <col min="37" max="37" width="11.28515625" customWidth="1"/>
  </cols>
  <sheetData>
    <row r="1" spans="1:36" ht="15.75" x14ac:dyDescent="0.25">
      <c r="A1" s="33" t="s">
        <v>57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</row>
    <row r="2" spans="1:36" ht="15.75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</row>
    <row r="3" spans="1:36" ht="33" customHeight="1" x14ac:dyDescent="0.25">
      <c r="A3" s="34" t="s">
        <v>97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</row>
    <row r="4" spans="1:36" ht="15.75" customHeight="1" x14ac:dyDescent="0.25">
      <c r="A4" s="37" t="s">
        <v>19</v>
      </c>
      <c r="B4" s="36" t="s">
        <v>18</v>
      </c>
      <c r="C4" s="36" t="s">
        <v>1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</row>
    <row r="5" spans="1:36" ht="6.75" customHeight="1" x14ac:dyDescent="0.25">
      <c r="A5" s="37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6" ht="54" customHeight="1" x14ac:dyDescent="0.25">
      <c r="A6" s="37"/>
      <c r="B6" s="36"/>
      <c r="C6" s="32" t="s">
        <v>2</v>
      </c>
      <c r="D6" s="32"/>
      <c r="E6" s="32" t="s">
        <v>3</v>
      </c>
      <c r="F6" s="32"/>
      <c r="G6" s="32" t="s">
        <v>4</v>
      </c>
      <c r="H6" s="32"/>
      <c r="I6" s="32" t="s">
        <v>5</v>
      </c>
      <c r="J6" s="32"/>
      <c r="K6" s="32" t="s">
        <v>91</v>
      </c>
      <c r="L6" s="32"/>
      <c r="M6" s="32" t="s">
        <v>6</v>
      </c>
      <c r="N6" s="32"/>
      <c r="O6" s="32" t="s">
        <v>7</v>
      </c>
      <c r="P6" s="32"/>
      <c r="Q6" s="32" t="s">
        <v>8</v>
      </c>
      <c r="R6" s="32"/>
      <c r="S6" s="32" t="s">
        <v>9</v>
      </c>
      <c r="T6" s="32"/>
      <c r="U6" s="32" t="s">
        <v>10</v>
      </c>
      <c r="V6" s="32"/>
      <c r="W6" s="32" t="s">
        <v>11</v>
      </c>
      <c r="X6" s="32"/>
      <c r="Y6" s="32" t="s">
        <v>12</v>
      </c>
      <c r="Z6" s="32"/>
      <c r="AA6" s="32" t="s">
        <v>13</v>
      </c>
      <c r="AB6" s="32"/>
      <c r="AC6" s="32" t="s">
        <v>14</v>
      </c>
      <c r="AD6" s="32"/>
      <c r="AE6" s="32" t="s">
        <v>15</v>
      </c>
      <c r="AF6" s="32"/>
      <c r="AG6" s="32" t="s">
        <v>16</v>
      </c>
      <c r="AH6" s="32"/>
      <c r="AI6" s="32" t="s">
        <v>17</v>
      </c>
      <c r="AJ6" s="32"/>
    </row>
    <row r="7" spans="1:36" ht="42" customHeight="1" x14ac:dyDescent="0.25">
      <c r="A7" s="37"/>
      <c r="B7" s="36"/>
      <c r="C7" s="2" t="s">
        <v>39</v>
      </c>
      <c r="D7" s="2" t="s">
        <v>40</v>
      </c>
      <c r="E7" s="2" t="s">
        <v>39</v>
      </c>
      <c r="F7" s="2" t="s">
        <v>40</v>
      </c>
      <c r="G7" s="2" t="s">
        <v>39</v>
      </c>
      <c r="H7" s="2" t="s">
        <v>40</v>
      </c>
      <c r="I7" s="2" t="s">
        <v>39</v>
      </c>
      <c r="J7" s="2" t="s">
        <v>40</v>
      </c>
      <c r="K7" s="2" t="s">
        <v>39</v>
      </c>
      <c r="L7" s="2" t="s">
        <v>40</v>
      </c>
      <c r="M7" s="2" t="s">
        <v>95</v>
      </c>
      <c r="N7" s="2" t="s">
        <v>40</v>
      </c>
      <c r="O7" s="2" t="s">
        <v>39</v>
      </c>
      <c r="P7" s="2" t="s">
        <v>40</v>
      </c>
      <c r="Q7" s="2" t="s">
        <v>39</v>
      </c>
      <c r="R7" s="2" t="s">
        <v>40</v>
      </c>
      <c r="S7" s="2" t="s">
        <v>39</v>
      </c>
      <c r="T7" s="2" t="s">
        <v>40</v>
      </c>
      <c r="U7" s="2" t="s">
        <v>39</v>
      </c>
      <c r="V7" s="2" t="s">
        <v>40</v>
      </c>
      <c r="W7" s="2" t="s">
        <v>39</v>
      </c>
      <c r="X7" s="2" t="s">
        <v>40</v>
      </c>
      <c r="Y7" s="2" t="s">
        <v>39</v>
      </c>
      <c r="Z7" s="2" t="s">
        <v>40</v>
      </c>
      <c r="AA7" s="2" t="s">
        <v>39</v>
      </c>
      <c r="AB7" s="2" t="s">
        <v>40</v>
      </c>
      <c r="AC7" s="2" t="s">
        <v>39</v>
      </c>
      <c r="AD7" s="2" t="s">
        <v>40</v>
      </c>
      <c r="AE7" s="2" t="s">
        <v>39</v>
      </c>
      <c r="AF7" s="2" t="s">
        <v>40</v>
      </c>
      <c r="AG7" s="2" t="s">
        <v>39</v>
      </c>
      <c r="AH7" s="2" t="s">
        <v>40</v>
      </c>
      <c r="AI7" s="2" t="s">
        <v>39</v>
      </c>
      <c r="AJ7" s="2" t="s">
        <v>40</v>
      </c>
    </row>
    <row r="8" spans="1:36" ht="63" x14ac:dyDescent="0.25">
      <c r="A8" s="10" t="s">
        <v>20</v>
      </c>
      <c r="B8" s="11" t="s">
        <v>42</v>
      </c>
      <c r="C8" s="12">
        <v>0</v>
      </c>
      <c r="D8" s="13">
        <v>1</v>
      </c>
      <c r="E8" s="14">
        <v>0</v>
      </c>
      <c r="F8" s="13">
        <v>1</v>
      </c>
      <c r="G8" s="12">
        <v>0.14299999999999999</v>
      </c>
      <c r="H8" s="13">
        <v>0</v>
      </c>
      <c r="I8" s="12">
        <v>0</v>
      </c>
      <c r="J8" s="13">
        <v>1</v>
      </c>
      <c r="K8" s="12">
        <v>7.9000000000000001E-2</v>
      </c>
      <c r="L8" s="13">
        <v>1</v>
      </c>
      <c r="M8" s="12">
        <v>0.11799999999999999</v>
      </c>
      <c r="N8" s="13">
        <v>0</v>
      </c>
      <c r="O8" s="12">
        <v>0</v>
      </c>
      <c r="P8" s="13">
        <v>1</v>
      </c>
      <c r="Q8" s="12">
        <v>0.58989999999999998</v>
      </c>
      <c r="R8" s="13">
        <v>0</v>
      </c>
      <c r="S8" s="12">
        <v>0.184</v>
      </c>
      <c r="T8" s="13">
        <v>0</v>
      </c>
      <c r="U8" s="12">
        <v>0</v>
      </c>
      <c r="V8" s="13">
        <v>1</v>
      </c>
      <c r="W8" s="12">
        <v>0.17100000000000001</v>
      </c>
      <c r="X8" s="13">
        <v>0</v>
      </c>
      <c r="Y8" s="12">
        <v>0.38800000000000001</v>
      </c>
      <c r="Z8" s="13">
        <v>0</v>
      </c>
      <c r="AA8" s="12">
        <v>8.6999999999999994E-3</v>
      </c>
      <c r="AB8" s="13">
        <v>1</v>
      </c>
      <c r="AC8" s="12">
        <v>0</v>
      </c>
      <c r="AD8" s="13">
        <v>1</v>
      </c>
      <c r="AE8" s="12">
        <v>0</v>
      </c>
      <c r="AF8" s="13">
        <v>1</v>
      </c>
      <c r="AG8" s="12">
        <v>0</v>
      </c>
      <c r="AH8" s="13">
        <v>1</v>
      </c>
      <c r="AI8" s="12">
        <v>11.4</v>
      </c>
      <c r="AJ8" s="13">
        <v>0</v>
      </c>
    </row>
    <row r="9" spans="1:36" ht="63" x14ac:dyDescent="0.25">
      <c r="A9" s="10" t="s">
        <v>21</v>
      </c>
      <c r="B9" s="11" t="s">
        <v>43</v>
      </c>
      <c r="C9" s="14">
        <v>0</v>
      </c>
      <c r="D9" s="13">
        <v>1</v>
      </c>
      <c r="E9" s="14">
        <v>0</v>
      </c>
      <c r="F9" s="13">
        <v>1</v>
      </c>
      <c r="G9" s="12">
        <v>0</v>
      </c>
      <c r="H9" s="13">
        <v>1</v>
      </c>
      <c r="I9" s="12">
        <v>0</v>
      </c>
      <c r="J9" s="13">
        <v>1</v>
      </c>
      <c r="K9" s="12">
        <v>0</v>
      </c>
      <c r="L9" s="13">
        <v>1</v>
      </c>
      <c r="M9" s="12">
        <v>0</v>
      </c>
      <c r="N9" s="13">
        <v>1</v>
      </c>
      <c r="O9" s="12">
        <v>0</v>
      </c>
      <c r="P9" s="13">
        <v>1</v>
      </c>
      <c r="Q9" s="12">
        <v>0</v>
      </c>
      <c r="R9" s="13">
        <v>1</v>
      </c>
      <c r="S9" s="12">
        <v>0</v>
      </c>
      <c r="T9" s="13">
        <v>1</v>
      </c>
      <c r="U9" s="12">
        <v>0</v>
      </c>
      <c r="V9" s="13">
        <v>1</v>
      </c>
      <c r="W9" s="12">
        <v>0</v>
      </c>
      <c r="X9" s="13">
        <v>1</v>
      </c>
      <c r="Y9" s="12">
        <v>0</v>
      </c>
      <c r="Z9" s="13">
        <v>1</v>
      </c>
      <c r="AA9" s="12">
        <v>0</v>
      </c>
      <c r="AB9" s="13">
        <v>1</v>
      </c>
      <c r="AC9" s="12">
        <v>0</v>
      </c>
      <c r="AD9" s="13">
        <v>1</v>
      </c>
      <c r="AE9" s="12">
        <v>0</v>
      </c>
      <c r="AF9" s="13">
        <v>1</v>
      </c>
      <c r="AG9" s="12">
        <v>0</v>
      </c>
      <c r="AH9" s="13">
        <v>1</v>
      </c>
      <c r="AI9" s="12">
        <v>0</v>
      </c>
      <c r="AJ9" s="13">
        <v>1</v>
      </c>
    </row>
    <row r="10" spans="1:36" ht="63" x14ac:dyDescent="0.25">
      <c r="A10" s="10" t="s">
        <v>22</v>
      </c>
      <c r="B10" s="11" t="s">
        <v>44</v>
      </c>
      <c r="C10" s="14">
        <v>0</v>
      </c>
      <c r="D10" s="13">
        <v>1</v>
      </c>
      <c r="E10" s="14">
        <v>0</v>
      </c>
      <c r="F10" s="13">
        <v>1</v>
      </c>
      <c r="G10" s="12">
        <v>0</v>
      </c>
      <c r="H10" s="13">
        <v>1</v>
      </c>
      <c r="I10" s="12">
        <v>0</v>
      </c>
      <c r="J10" s="13">
        <v>1</v>
      </c>
      <c r="K10" s="12">
        <v>0</v>
      </c>
      <c r="L10" s="13">
        <v>1</v>
      </c>
      <c r="M10" s="12">
        <v>0</v>
      </c>
      <c r="N10" s="13">
        <v>1</v>
      </c>
      <c r="O10" s="12">
        <v>0</v>
      </c>
      <c r="P10" s="13">
        <v>1</v>
      </c>
      <c r="Q10" s="12">
        <v>0</v>
      </c>
      <c r="R10" s="13">
        <v>1</v>
      </c>
      <c r="S10" s="12">
        <v>0</v>
      </c>
      <c r="T10" s="13">
        <v>1</v>
      </c>
      <c r="U10" s="12">
        <v>0</v>
      </c>
      <c r="V10" s="13">
        <v>1</v>
      </c>
      <c r="W10" s="12">
        <v>0</v>
      </c>
      <c r="X10" s="13">
        <v>1</v>
      </c>
      <c r="Y10" s="12">
        <v>0</v>
      </c>
      <c r="Z10" s="13">
        <v>1</v>
      </c>
      <c r="AA10" s="12">
        <v>0</v>
      </c>
      <c r="AB10" s="13">
        <v>1</v>
      </c>
      <c r="AC10" s="12">
        <v>0</v>
      </c>
      <c r="AD10" s="13">
        <v>1</v>
      </c>
      <c r="AE10" s="12">
        <v>0</v>
      </c>
      <c r="AF10" s="13">
        <v>1</v>
      </c>
      <c r="AG10" s="12">
        <v>0</v>
      </c>
      <c r="AH10" s="13">
        <v>1</v>
      </c>
      <c r="AI10" s="12">
        <v>0</v>
      </c>
      <c r="AJ10" s="13">
        <v>1</v>
      </c>
    </row>
    <row r="11" spans="1:36" ht="78.75" x14ac:dyDescent="0.25">
      <c r="A11" s="10" t="s">
        <v>23</v>
      </c>
      <c r="B11" s="11" t="s">
        <v>52</v>
      </c>
      <c r="C11" s="14">
        <v>0</v>
      </c>
      <c r="D11" s="13">
        <v>1</v>
      </c>
      <c r="E11" s="12">
        <v>9.4700000000000008E-6</v>
      </c>
      <c r="F11" s="13">
        <v>1</v>
      </c>
      <c r="G11" s="12">
        <v>0</v>
      </c>
      <c r="H11" s="13">
        <v>1</v>
      </c>
      <c r="I11" s="12">
        <v>0</v>
      </c>
      <c r="J11" s="13">
        <v>1</v>
      </c>
      <c r="K11" s="12">
        <v>0</v>
      </c>
      <c r="L11" s="13">
        <v>1</v>
      </c>
      <c r="M11" s="12">
        <v>0</v>
      </c>
      <c r="N11" s="13">
        <v>1</v>
      </c>
      <c r="O11" s="12">
        <v>0</v>
      </c>
      <c r="P11" s="13">
        <v>1</v>
      </c>
      <c r="Q11" s="12">
        <v>0</v>
      </c>
      <c r="R11" s="13">
        <v>1</v>
      </c>
      <c r="S11" s="12">
        <v>0</v>
      </c>
      <c r="T11" s="13">
        <v>1</v>
      </c>
      <c r="U11" s="12">
        <v>0</v>
      </c>
      <c r="V11" s="13">
        <v>1</v>
      </c>
      <c r="W11" s="12">
        <v>0</v>
      </c>
      <c r="X11" s="13">
        <v>1</v>
      </c>
      <c r="Y11" s="12">
        <v>0</v>
      </c>
      <c r="Z11" s="13">
        <v>1</v>
      </c>
      <c r="AA11" s="12">
        <v>0</v>
      </c>
      <c r="AB11" s="13">
        <v>1</v>
      </c>
      <c r="AC11" s="12">
        <v>0</v>
      </c>
      <c r="AD11" s="13">
        <v>1</v>
      </c>
      <c r="AE11" s="12">
        <v>0</v>
      </c>
      <c r="AF11" s="13">
        <v>1</v>
      </c>
      <c r="AG11" s="12">
        <v>0</v>
      </c>
      <c r="AH11" s="13">
        <v>1</v>
      </c>
      <c r="AI11" s="12">
        <v>0</v>
      </c>
      <c r="AJ11" s="13">
        <v>1</v>
      </c>
    </row>
    <row r="12" spans="1:36" ht="63" x14ac:dyDescent="0.25">
      <c r="A12" s="10" t="s">
        <v>24</v>
      </c>
      <c r="B12" s="11" t="s">
        <v>53</v>
      </c>
      <c r="C12" s="14">
        <v>0</v>
      </c>
      <c r="D12" s="13">
        <v>1</v>
      </c>
      <c r="E12" s="12">
        <v>100</v>
      </c>
      <c r="F12" s="13">
        <v>0</v>
      </c>
      <c r="G12" s="12">
        <v>1.1459999999999999</v>
      </c>
      <c r="H12" s="13">
        <v>0</v>
      </c>
      <c r="I12" s="12">
        <v>0</v>
      </c>
      <c r="J12" s="13">
        <v>1</v>
      </c>
      <c r="K12" s="12">
        <v>0.97599999999999998</v>
      </c>
      <c r="L12" s="13">
        <v>1</v>
      </c>
      <c r="M12" s="12">
        <v>1.044</v>
      </c>
      <c r="N12" s="13">
        <v>0</v>
      </c>
      <c r="O12" s="12">
        <v>0</v>
      </c>
      <c r="P12" s="13">
        <v>1</v>
      </c>
      <c r="Q12" s="12">
        <v>0</v>
      </c>
      <c r="R12" s="13">
        <v>1</v>
      </c>
      <c r="S12" s="12">
        <v>0</v>
      </c>
      <c r="T12" s="13">
        <v>1</v>
      </c>
      <c r="U12" s="12">
        <v>0</v>
      </c>
      <c r="V12" s="13">
        <v>1</v>
      </c>
      <c r="W12" s="12">
        <v>0</v>
      </c>
      <c r="X12" s="13">
        <v>1</v>
      </c>
      <c r="Y12" s="12">
        <v>1.1839999999999999</v>
      </c>
      <c r="Z12" s="13">
        <v>0</v>
      </c>
      <c r="AA12" s="12">
        <v>0</v>
      </c>
      <c r="AB12" s="13">
        <v>1</v>
      </c>
      <c r="AC12" s="12">
        <v>0</v>
      </c>
      <c r="AD12" s="13">
        <v>1</v>
      </c>
      <c r="AE12" s="12">
        <v>0</v>
      </c>
      <c r="AF12" s="13">
        <v>1</v>
      </c>
      <c r="AG12" s="12">
        <v>0</v>
      </c>
      <c r="AH12" s="13">
        <v>1</v>
      </c>
      <c r="AI12" s="12">
        <v>0</v>
      </c>
      <c r="AJ12" s="13">
        <v>1</v>
      </c>
    </row>
    <row r="13" spans="1:36" ht="94.5" x14ac:dyDescent="0.25">
      <c r="A13" s="10" t="s">
        <v>25</v>
      </c>
      <c r="B13" s="11" t="s">
        <v>45</v>
      </c>
      <c r="C13" s="25">
        <v>0.95</v>
      </c>
      <c r="D13" s="13">
        <v>1</v>
      </c>
      <c r="E13" s="12" t="s">
        <v>98</v>
      </c>
      <c r="F13" s="13">
        <v>1</v>
      </c>
      <c r="G13" s="16">
        <v>0.999</v>
      </c>
      <c r="H13" s="13">
        <v>1</v>
      </c>
      <c r="I13" s="16">
        <v>0.999</v>
      </c>
      <c r="J13" s="13">
        <v>1</v>
      </c>
      <c r="K13" s="16">
        <v>0.89300000000000002</v>
      </c>
      <c r="L13" s="13">
        <v>1</v>
      </c>
      <c r="M13" s="16">
        <v>1</v>
      </c>
      <c r="N13" s="13">
        <v>1</v>
      </c>
      <c r="O13" s="16">
        <v>0.997</v>
      </c>
      <c r="P13" s="13">
        <v>1</v>
      </c>
      <c r="Q13" s="16">
        <v>0.99529999999999996</v>
      </c>
      <c r="R13" s="13">
        <v>1</v>
      </c>
      <c r="S13" s="16">
        <v>0.998</v>
      </c>
      <c r="T13" s="13">
        <v>1</v>
      </c>
      <c r="U13" s="12">
        <v>0.87590000000000001</v>
      </c>
      <c r="V13" s="13">
        <v>1</v>
      </c>
      <c r="W13" s="12">
        <v>0.999</v>
      </c>
      <c r="X13" s="13">
        <v>1</v>
      </c>
      <c r="Y13" s="12">
        <v>1</v>
      </c>
      <c r="Z13" s="13">
        <v>1</v>
      </c>
      <c r="AA13" s="16">
        <v>0.9093</v>
      </c>
      <c r="AB13" s="13">
        <v>1</v>
      </c>
      <c r="AC13" s="12">
        <v>0.98299999999999998</v>
      </c>
      <c r="AD13" s="13">
        <v>1</v>
      </c>
      <c r="AE13" s="12">
        <v>0.99299999999999999</v>
      </c>
      <c r="AF13" s="13">
        <v>1</v>
      </c>
      <c r="AG13" s="16">
        <v>0.98199999999999998</v>
      </c>
      <c r="AH13" s="13">
        <v>1</v>
      </c>
      <c r="AI13" s="12">
        <v>0.998</v>
      </c>
      <c r="AJ13" s="13">
        <v>1</v>
      </c>
    </row>
    <row r="14" spans="1:36" ht="31.5" x14ac:dyDescent="0.25">
      <c r="A14" s="10" t="s">
        <v>26</v>
      </c>
      <c r="B14" s="11" t="s">
        <v>54</v>
      </c>
      <c r="C14" s="14">
        <v>5</v>
      </c>
      <c r="D14" s="13">
        <v>1</v>
      </c>
      <c r="E14" s="14">
        <v>5</v>
      </c>
      <c r="F14" s="13">
        <v>1</v>
      </c>
      <c r="G14" s="12">
        <v>3</v>
      </c>
      <c r="H14" s="13">
        <v>1</v>
      </c>
      <c r="I14" s="12">
        <v>3</v>
      </c>
      <c r="J14" s="13">
        <v>1</v>
      </c>
      <c r="K14" s="12">
        <v>3</v>
      </c>
      <c r="L14" s="13">
        <v>1</v>
      </c>
      <c r="M14" s="12">
        <v>4</v>
      </c>
      <c r="N14" s="13">
        <v>1</v>
      </c>
      <c r="O14" s="12">
        <v>4</v>
      </c>
      <c r="P14" s="13">
        <v>1</v>
      </c>
      <c r="Q14" s="12">
        <v>4</v>
      </c>
      <c r="R14" s="13">
        <v>1</v>
      </c>
      <c r="S14" s="12">
        <v>4</v>
      </c>
      <c r="T14" s="13">
        <v>1</v>
      </c>
      <c r="U14" s="12">
        <v>5</v>
      </c>
      <c r="V14" s="13">
        <v>1</v>
      </c>
      <c r="W14" s="12">
        <v>4</v>
      </c>
      <c r="X14" s="13">
        <v>1</v>
      </c>
      <c r="Y14" s="12">
        <v>4</v>
      </c>
      <c r="Z14" s="13">
        <v>1</v>
      </c>
      <c r="AA14" s="12">
        <v>4</v>
      </c>
      <c r="AB14" s="13">
        <v>1</v>
      </c>
      <c r="AC14" s="12">
        <v>4</v>
      </c>
      <c r="AD14" s="13">
        <v>1</v>
      </c>
      <c r="AE14" s="12">
        <v>4</v>
      </c>
      <c r="AF14" s="13">
        <v>1</v>
      </c>
      <c r="AG14" s="12">
        <v>4</v>
      </c>
      <c r="AH14" s="13">
        <v>1</v>
      </c>
      <c r="AI14" s="12">
        <v>4</v>
      </c>
      <c r="AJ14" s="13">
        <v>1</v>
      </c>
    </row>
    <row r="15" spans="1:36" ht="78.75" x14ac:dyDescent="0.25">
      <c r="A15" s="10" t="s">
        <v>27</v>
      </c>
      <c r="B15" s="11" t="s">
        <v>86</v>
      </c>
      <c r="C15" s="14">
        <v>0.55349999999999999</v>
      </c>
      <c r="D15" s="13">
        <v>1</v>
      </c>
      <c r="E15" s="14">
        <v>0.43070000000000003</v>
      </c>
      <c r="F15" s="13">
        <v>1</v>
      </c>
      <c r="G15" s="19">
        <v>0.46</v>
      </c>
      <c r="H15" s="13">
        <v>1</v>
      </c>
      <c r="I15" s="17">
        <v>0.39900000000000002</v>
      </c>
      <c r="J15" s="13">
        <v>1</v>
      </c>
      <c r="K15" s="17">
        <v>0.56399999999999995</v>
      </c>
      <c r="L15" s="13">
        <v>1</v>
      </c>
      <c r="M15" s="17">
        <v>0.36399999999999999</v>
      </c>
      <c r="N15" s="13">
        <v>1</v>
      </c>
      <c r="O15" s="17">
        <v>0.42399999999999999</v>
      </c>
      <c r="P15" s="13">
        <v>1</v>
      </c>
      <c r="Q15" s="17">
        <v>0.38500000000000001</v>
      </c>
      <c r="R15" s="13">
        <v>1</v>
      </c>
      <c r="S15" s="17">
        <v>0.25900000000000001</v>
      </c>
      <c r="T15" s="13">
        <v>0.5</v>
      </c>
      <c r="U15" s="12">
        <v>0.80700000000000005</v>
      </c>
      <c r="V15" s="13">
        <v>1</v>
      </c>
      <c r="W15" s="17">
        <v>0.443</v>
      </c>
      <c r="X15" s="13">
        <v>1</v>
      </c>
      <c r="Y15" s="17">
        <v>0.219</v>
      </c>
      <c r="Z15" s="13">
        <v>0.5</v>
      </c>
      <c r="AA15" s="18">
        <v>0.28799999999999998</v>
      </c>
      <c r="AB15" s="13">
        <v>0.5</v>
      </c>
      <c r="AC15" s="17">
        <v>0.312</v>
      </c>
      <c r="AD15" s="13">
        <v>1</v>
      </c>
      <c r="AE15" s="17">
        <v>0.26800000000000002</v>
      </c>
      <c r="AF15" s="13">
        <v>0.5</v>
      </c>
      <c r="AG15" s="12">
        <v>0.316</v>
      </c>
      <c r="AH15" s="13">
        <v>1</v>
      </c>
      <c r="AI15" s="17">
        <v>0.13200000000000001</v>
      </c>
      <c r="AJ15" s="13">
        <v>0.5</v>
      </c>
    </row>
    <row r="16" spans="1:36" ht="63" x14ac:dyDescent="0.25">
      <c r="A16" s="10" t="s">
        <v>28</v>
      </c>
      <c r="B16" s="11" t="s">
        <v>46</v>
      </c>
      <c r="C16" s="16">
        <v>1.218</v>
      </c>
      <c r="D16" s="13">
        <v>0.5</v>
      </c>
      <c r="E16" s="16">
        <v>1.2390000000000001</v>
      </c>
      <c r="F16" s="13">
        <v>0.5</v>
      </c>
      <c r="G16" s="17">
        <v>1.2753000000000001</v>
      </c>
      <c r="H16" s="13">
        <v>0</v>
      </c>
      <c r="I16" s="17">
        <v>0.74399999999999999</v>
      </c>
      <c r="J16" s="13">
        <v>0</v>
      </c>
      <c r="K16" s="17">
        <v>1.0509999999999999</v>
      </c>
      <c r="L16" s="13">
        <v>1</v>
      </c>
      <c r="M16" s="17">
        <v>1.1220000000000001</v>
      </c>
      <c r="N16" s="13">
        <v>1</v>
      </c>
      <c r="O16" s="17">
        <v>0.64181999999999995</v>
      </c>
      <c r="P16" s="13">
        <v>0</v>
      </c>
      <c r="Q16" s="17">
        <v>1.014</v>
      </c>
      <c r="R16" s="13">
        <v>1</v>
      </c>
      <c r="S16" s="17">
        <v>0.98699999999999999</v>
      </c>
      <c r="T16" s="13">
        <v>1</v>
      </c>
      <c r="U16" s="12">
        <v>1.0969</v>
      </c>
      <c r="V16" s="13">
        <v>1</v>
      </c>
      <c r="W16" s="18">
        <v>1.0913999999999999</v>
      </c>
      <c r="X16" s="13">
        <v>1</v>
      </c>
      <c r="Y16" s="18">
        <v>1.0429999999999999</v>
      </c>
      <c r="Z16" s="13">
        <v>1</v>
      </c>
      <c r="AA16" s="17">
        <v>0.99182000000000003</v>
      </c>
      <c r="AB16" s="13">
        <v>1</v>
      </c>
      <c r="AC16" s="17">
        <v>1.0449999999999999</v>
      </c>
      <c r="AD16" s="13">
        <v>1</v>
      </c>
      <c r="AE16" s="17">
        <v>1.111</v>
      </c>
      <c r="AF16" s="13">
        <v>1</v>
      </c>
      <c r="AG16" s="17">
        <v>0.76200000000000001</v>
      </c>
      <c r="AH16" s="13">
        <v>0</v>
      </c>
      <c r="AI16" s="17">
        <v>1.544</v>
      </c>
      <c r="AJ16" s="13">
        <v>0</v>
      </c>
    </row>
    <row r="17" spans="1:36" ht="78.75" x14ac:dyDescent="0.25">
      <c r="A17" s="10" t="s">
        <v>29</v>
      </c>
      <c r="B17" s="11" t="s">
        <v>55</v>
      </c>
      <c r="C17" s="14">
        <v>1.8636999999999999</v>
      </c>
      <c r="D17" s="13">
        <v>0</v>
      </c>
      <c r="E17" s="14">
        <v>2.5960000000000001</v>
      </c>
      <c r="F17" s="13">
        <v>0</v>
      </c>
      <c r="G17" s="12">
        <v>1.98</v>
      </c>
      <c r="H17" s="13">
        <v>0</v>
      </c>
      <c r="I17" s="12">
        <v>1.458</v>
      </c>
      <c r="J17" s="13">
        <v>0.5</v>
      </c>
      <c r="K17" s="12">
        <v>1.988</v>
      </c>
      <c r="L17" s="13">
        <v>0</v>
      </c>
      <c r="M17" s="17">
        <v>1.982</v>
      </c>
      <c r="N17" s="13">
        <v>0</v>
      </c>
      <c r="O17" s="17">
        <v>1.448</v>
      </c>
      <c r="P17" s="13">
        <v>0.5</v>
      </c>
      <c r="Q17" s="17">
        <v>1.4279999999999999</v>
      </c>
      <c r="R17" s="13">
        <v>0.5</v>
      </c>
      <c r="S17" s="17">
        <v>1.2030000000000001</v>
      </c>
      <c r="T17" s="13">
        <v>1</v>
      </c>
      <c r="U17" s="12">
        <v>1.6997</v>
      </c>
      <c r="V17" s="13">
        <v>0</v>
      </c>
      <c r="W17" s="17">
        <v>2.2930000000000001</v>
      </c>
      <c r="X17" s="13">
        <v>0</v>
      </c>
      <c r="Y17" s="17">
        <v>2.0579999999999998</v>
      </c>
      <c r="Z17" s="13">
        <v>0</v>
      </c>
      <c r="AA17" s="17">
        <v>3.496</v>
      </c>
      <c r="AB17" s="13">
        <v>0</v>
      </c>
      <c r="AC17" s="17">
        <v>1.655</v>
      </c>
      <c r="AD17" s="13">
        <v>0</v>
      </c>
      <c r="AE17" s="12">
        <v>2.0350000000000001</v>
      </c>
      <c r="AF17" s="13">
        <v>0</v>
      </c>
      <c r="AG17" s="12">
        <v>1.9179999999999999</v>
      </c>
      <c r="AH17" s="13">
        <v>0</v>
      </c>
      <c r="AI17" s="12">
        <v>2.629</v>
      </c>
      <c r="AJ17" s="13">
        <v>0</v>
      </c>
    </row>
    <row r="18" spans="1:36" ht="31.5" x14ac:dyDescent="0.25">
      <c r="A18" s="10" t="s">
        <v>30</v>
      </c>
      <c r="B18" s="28" t="s">
        <v>47</v>
      </c>
      <c r="C18" s="14">
        <v>0</v>
      </c>
      <c r="D18" s="29">
        <v>0</v>
      </c>
      <c r="E18" s="14">
        <v>0</v>
      </c>
      <c r="F18" s="29">
        <v>0</v>
      </c>
      <c r="G18" s="14">
        <v>0</v>
      </c>
      <c r="H18" s="29">
        <v>0</v>
      </c>
      <c r="I18" s="14">
        <v>0</v>
      </c>
      <c r="J18" s="29">
        <v>0</v>
      </c>
      <c r="K18" s="14">
        <v>0</v>
      </c>
      <c r="L18" s="29">
        <v>0</v>
      </c>
      <c r="M18" s="14">
        <v>0</v>
      </c>
      <c r="N18" s="29">
        <v>0</v>
      </c>
      <c r="O18" s="14">
        <v>0</v>
      </c>
      <c r="P18" s="29">
        <v>0</v>
      </c>
      <c r="Q18" s="14">
        <v>0</v>
      </c>
      <c r="R18" s="29">
        <v>0</v>
      </c>
      <c r="S18" s="14">
        <v>0</v>
      </c>
      <c r="T18" s="29">
        <v>0</v>
      </c>
      <c r="U18" s="14">
        <v>0</v>
      </c>
      <c r="V18" s="29">
        <v>0</v>
      </c>
      <c r="W18" s="14">
        <v>0</v>
      </c>
      <c r="X18" s="29">
        <v>0</v>
      </c>
      <c r="Y18" s="14">
        <v>0</v>
      </c>
      <c r="Z18" s="29">
        <v>0</v>
      </c>
      <c r="AA18" s="14">
        <v>0</v>
      </c>
      <c r="AB18" s="29">
        <v>0</v>
      </c>
      <c r="AC18" s="14">
        <v>0</v>
      </c>
      <c r="AD18" s="29">
        <v>0</v>
      </c>
      <c r="AE18" s="14">
        <v>0</v>
      </c>
      <c r="AF18" s="29">
        <v>0</v>
      </c>
      <c r="AG18" s="14">
        <v>0</v>
      </c>
      <c r="AH18" s="29">
        <v>0</v>
      </c>
      <c r="AI18" s="14">
        <v>0</v>
      </c>
      <c r="AJ18" s="29">
        <v>0</v>
      </c>
    </row>
    <row r="19" spans="1:36" ht="220.5" x14ac:dyDescent="0.25">
      <c r="A19" s="10" t="s">
        <v>31</v>
      </c>
      <c r="B19" s="28" t="s">
        <v>48</v>
      </c>
      <c r="C19" s="14">
        <v>5</v>
      </c>
      <c r="D19" s="29">
        <v>1</v>
      </c>
      <c r="E19" s="14">
        <v>5</v>
      </c>
      <c r="F19" s="29">
        <v>1</v>
      </c>
      <c r="G19" s="14">
        <v>5</v>
      </c>
      <c r="H19" s="29">
        <v>1</v>
      </c>
      <c r="I19" s="14">
        <v>5</v>
      </c>
      <c r="J19" s="29">
        <v>1</v>
      </c>
      <c r="K19" s="14">
        <v>5</v>
      </c>
      <c r="L19" s="29">
        <v>1</v>
      </c>
      <c r="M19" s="14">
        <v>5</v>
      </c>
      <c r="N19" s="29">
        <v>1</v>
      </c>
      <c r="O19" s="14">
        <v>5</v>
      </c>
      <c r="P19" s="29">
        <v>1</v>
      </c>
      <c r="Q19" s="14">
        <v>5</v>
      </c>
      <c r="R19" s="29">
        <v>1</v>
      </c>
      <c r="S19" s="14">
        <v>5</v>
      </c>
      <c r="T19" s="29">
        <v>1</v>
      </c>
      <c r="U19" s="14">
        <v>5</v>
      </c>
      <c r="V19" s="29">
        <v>1</v>
      </c>
      <c r="W19" s="14">
        <v>5</v>
      </c>
      <c r="X19" s="29">
        <v>1</v>
      </c>
      <c r="Y19" s="14">
        <v>5</v>
      </c>
      <c r="Z19" s="29">
        <v>1</v>
      </c>
      <c r="AA19" s="14">
        <v>5</v>
      </c>
      <c r="AB19" s="29">
        <v>1</v>
      </c>
      <c r="AC19" s="14">
        <v>5</v>
      </c>
      <c r="AD19" s="29">
        <v>1</v>
      </c>
      <c r="AE19" s="14">
        <v>5</v>
      </c>
      <c r="AF19" s="29">
        <v>1</v>
      </c>
      <c r="AG19" s="14">
        <v>5</v>
      </c>
      <c r="AH19" s="29">
        <v>1</v>
      </c>
      <c r="AI19" s="14">
        <v>5</v>
      </c>
      <c r="AJ19" s="29">
        <v>1</v>
      </c>
    </row>
    <row r="20" spans="1:36" ht="63" x14ac:dyDescent="0.25">
      <c r="A20" s="10" t="s">
        <v>32</v>
      </c>
      <c r="B20" s="28" t="s">
        <v>49</v>
      </c>
      <c r="C20" s="14">
        <v>2</v>
      </c>
      <c r="D20" s="29">
        <v>1</v>
      </c>
      <c r="E20" s="14">
        <v>2</v>
      </c>
      <c r="F20" s="29">
        <v>1</v>
      </c>
      <c r="G20" s="14">
        <v>2</v>
      </c>
      <c r="H20" s="29">
        <v>1</v>
      </c>
      <c r="I20" s="14">
        <v>2</v>
      </c>
      <c r="J20" s="29">
        <v>1</v>
      </c>
      <c r="K20" s="14">
        <v>2</v>
      </c>
      <c r="L20" s="29">
        <v>1</v>
      </c>
      <c r="M20" s="14">
        <v>2</v>
      </c>
      <c r="N20" s="29">
        <v>1</v>
      </c>
      <c r="O20" s="14">
        <v>2</v>
      </c>
      <c r="P20" s="29">
        <v>1</v>
      </c>
      <c r="Q20" s="14">
        <v>2</v>
      </c>
      <c r="R20" s="29">
        <v>1</v>
      </c>
      <c r="S20" s="14">
        <v>2</v>
      </c>
      <c r="T20" s="29">
        <v>1</v>
      </c>
      <c r="U20" s="14">
        <v>2</v>
      </c>
      <c r="V20" s="29">
        <v>1</v>
      </c>
      <c r="W20" s="14">
        <v>2</v>
      </c>
      <c r="X20" s="29">
        <v>1</v>
      </c>
      <c r="Y20" s="14">
        <v>2</v>
      </c>
      <c r="Z20" s="29">
        <v>1</v>
      </c>
      <c r="AA20" s="14">
        <v>2</v>
      </c>
      <c r="AB20" s="29">
        <v>1</v>
      </c>
      <c r="AC20" s="14">
        <v>2</v>
      </c>
      <c r="AD20" s="29">
        <v>1</v>
      </c>
      <c r="AE20" s="14">
        <v>2</v>
      </c>
      <c r="AF20" s="29">
        <v>1</v>
      </c>
      <c r="AG20" s="14">
        <v>2</v>
      </c>
      <c r="AH20" s="29">
        <v>1</v>
      </c>
      <c r="AI20" s="14">
        <v>2</v>
      </c>
      <c r="AJ20" s="29">
        <v>1</v>
      </c>
    </row>
    <row r="21" spans="1:36" ht="110.25" x14ac:dyDescent="0.25">
      <c r="A21" s="10" t="s">
        <v>33</v>
      </c>
      <c r="B21" s="28" t="s">
        <v>50</v>
      </c>
      <c r="C21" s="14">
        <v>1</v>
      </c>
      <c r="D21" s="29">
        <v>0.5</v>
      </c>
      <c r="E21" s="14">
        <v>1</v>
      </c>
      <c r="F21" s="29">
        <v>0.5</v>
      </c>
      <c r="G21" s="14">
        <v>1</v>
      </c>
      <c r="H21" s="29">
        <v>0.5</v>
      </c>
      <c r="I21" s="14">
        <v>1</v>
      </c>
      <c r="J21" s="29">
        <v>0.5</v>
      </c>
      <c r="K21" s="14">
        <v>1</v>
      </c>
      <c r="L21" s="29">
        <v>0.5</v>
      </c>
      <c r="M21" s="14">
        <v>1</v>
      </c>
      <c r="N21" s="29">
        <v>0.5</v>
      </c>
      <c r="O21" s="14">
        <v>1</v>
      </c>
      <c r="P21" s="29">
        <v>0.5</v>
      </c>
      <c r="Q21" s="14">
        <v>1</v>
      </c>
      <c r="R21" s="29">
        <v>0.5</v>
      </c>
      <c r="S21" s="14">
        <v>1</v>
      </c>
      <c r="T21" s="29">
        <v>0.5</v>
      </c>
      <c r="U21" s="14">
        <v>1</v>
      </c>
      <c r="V21" s="29">
        <v>0.5</v>
      </c>
      <c r="W21" s="14">
        <v>1</v>
      </c>
      <c r="X21" s="29">
        <v>0.5</v>
      </c>
      <c r="Y21" s="14">
        <v>1</v>
      </c>
      <c r="Z21" s="29">
        <v>0.5</v>
      </c>
      <c r="AA21" s="14">
        <v>1</v>
      </c>
      <c r="AB21" s="29">
        <v>0.5</v>
      </c>
      <c r="AC21" s="14">
        <v>1</v>
      </c>
      <c r="AD21" s="29">
        <v>0.5</v>
      </c>
      <c r="AE21" s="14">
        <v>1</v>
      </c>
      <c r="AF21" s="29">
        <v>0.5</v>
      </c>
      <c r="AG21" s="14">
        <v>1</v>
      </c>
      <c r="AH21" s="29">
        <v>0.5</v>
      </c>
      <c r="AI21" s="14">
        <v>1</v>
      </c>
      <c r="AJ21" s="29">
        <v>0.5</v>
      </c>
    </row>
    <row r="22" spans="1:36" ht="94.5" x14ac:dyDescent="0.25">
      <c r="A22" s="10" t="s">
        <v>34</v>
      </c>
      <c r="B22" s="11" t="s">
        <v>51</v>
      </c>
      <c r="C22" s="14">
        <v>0</v>
      </c>
      <c r="D22" s="13">
        <v>1</v>
      </c>
      <c r="E22" s="15">
        <v>6.7457000000000003E-2</v>
      </c>
      <c r="F22" s="13">
        <v>1</v>
      </c>
      <c r="G22" s="12">
        <v>0</v>
      </c>
      <c r="H22" s="13">
        <v>1</v>
      </c>
      <c r="I22" s="12">
        <v>0</v>
      </c>
      <c r="J22" s="13">
        <v>1</v>
      </c>
      <c r="K22" s="12">
        <v>0</v>
      </c>
      <c r="L22" s="13">
        <v>1</v>
      </c>
      <c r="M22" s="12">
        <v>0</v>
      </c>
      <c r="N22" s="13">
        <v>1</v>
      </c>
      <c r="O22" s="12">
        <v>0</v>
      </c>
      <c r="P22" s="13">
        <v>1</v>
      </c>
      <c r="Q22" s="18">
        <v>0</v>
      </c>
      <c r="R22" s="13">
        <v>1</v>
      </c>
      <c r="S22" s="19">
        <v>0</v>
      </c>
      <c r="T22" s="13">
        <v>1</v>
      </c>
      <c r="U22" s="19">
        <v>0.03</v>
      </c>
      <c r="V22" s="13">
        <v>1</v>
      </c>
      <c r="W22" s="12">
        <v>0</v>
      </c>
      <c r="X22" s="13">
        <v>1</v>
      </c>
      <c r="Y22" s="12">
        <v>0</v>
      </c>
      <c r="Z22" s="13">
        <v>1</v>
      </c>
      <c r="AA22" s="14">
        <v>0</v>
      </c>
      <c r="AB22" s="13">
        <v>1</v>
      </c>
      <c r="AC22" s="12">
        <v>0</v>
      </c>
      <c r="AD22" s="13">
        <v>1</v>
      </c>
      <c r="AE22" s="12">
        <v>0</v>
      </c>
      <c r="AF22" s="13">
        <v>1</v>
      </c>
      <c r="AG22" s="12">
        <v>0</v>
      </c>
      <c r="AH22" s="13">
        <v>1</v>
      </c>
      <c r="AI22" s="12">
        <v>0</v>
      </c>
      <c r="AJ22" s="13">
        <v>1</v>
      </c>
    </row>
    <row r="23" spans="1:36" ht="78.75" x14ac:dyDescent="0.25">
      <c r="A23" s="10" t="s">
        <v>35</v>
      </c>
      <c r="B23" s="11" t="s">
        <v>87</v>
      </c>
      <c r="C23" s="14">
        <v>0</v>
      </c>
      <c r="D23" s="13">
        <v>1</v>
      </c>
      <c r="E23" s="14">
        <v>0.50812999999999997</v>
      </c>
      <c r="F23" s="13">
        <v>0.2</v>
      </c>
      <c r="G23" s="14">
        <v>0.16800000000000001</v>
      </c>
      <c r="H23" s="13">
        <v>0.2</v>
      </c>
      <c r="I23" s="14">
        <v>3.512</v>
      </c>
      <c r="J23" s="13">
        <v>0.2</v>
      </c>
      <c r="K23" s="14">
        <v>0</v>
      </c>
      <c r="L23" s="13">
        <v>1</v>
      </c>
      <c r="M23" s="14">
        <v>0.63600000000000001</v>
      </c>
      <c r="N23" s="13">
        <v>0.2</v>
      </c>
      <c r="O23" s="14">
        <v>0</v>
      </c>
      <c r="P23" s="13">
        <v>1</v>
      </c>
      <c r="Q23" s="14">
        <v>1.9410000000000001</v>
      </c>
      <c r="R23" s="13">
        <v>0.2</v>
      </c>
      <c r="S23" s="14">
        <v>0</v>
      </c>
      <c r="T23" s="13">
        <v>1</v>
      </c>
      <c r="U23" s="14">
        <v>10.1</v>
      </c>
      <c r="V23" s="13">
        <v>0</v>
      </c>
      <c r="W23" s="14">
        <v>0</v>
      </c>
      <c r="X23" s="13">
        <v>1</v>
      </c>
      <c r="Y23" s="14">
        <v>0</v>
      </c>
      <c r="Z23" s="13">
        <v>1</v>
      </c>
      <c r="AA23" s="14">
        <v>0</v>
      </c>
      <c r="AB23" s="13">
        <v>1</v>
      </c>
      <c r="AC23" s="14">
        <v>6.335</v>
      </c>
      <c r="AD23" s="13">
        <v>0</v>
      </c>
      <c r="AE23" s="14">
        <v>0</v>
      </c>
      <c r="AF23" s="13">
        <v>1</v>
      </c>
      <c r="AG23" s="14">
        <v>4.9969999999999999</v>
      </c>
      <c r="AH23" s="13">
        <v>0</v>
      </c>
      <c r="AI23" s="14">
        <v>0</v>
      </c>
      <c r="AJ23" s="13">
        <v>1</v>
      </c>
    </row>
    <row r="24" spans="1:36" ht="31.5" x14ac:dyDescent="0.25">
      <c r="A24" s="10" t="s">
        <v>36</v>
      </c>
      <c r="B24" s="20" t="s">
        <v>88</v>
      </c>
      <c r="C24" s="14">
        <v>0</v>
      </c>
      <c r="D24" s="13">
        <v>0</v>
      </c>
      <c r="E24" s="14">
        <v>0</v>
      </c>
      <c r="F24" s="13">
        <v>0</v>
      </c>
      <c r="G24" s="14">
        <v>0</v>
      </c>
      <c r="H24" s="13">
        <v>0</v>
      </c>
      <c r="I24" s="14">
        <v>0</v>
      </c>
      <c r="J24" s="13">
        <v>0</v>
      </c>
      <c r="K24" s="14">
        <v>0</v>
      </c>
      <c r="L24" s="13">
        <v>0</v>
      </c>
      <c r="M24" s="14">
        <v>0</v>
      </c>
      <c r="N24" s="13">
        <v>0</v>
      </c>
      <c r="O24" s="14">
        <v>0</v>
      </c>
      <c r="P24" s="13">
        <v>0</v>
      </c>
      <c r="Q24" s="14">
        <v>0</v>
      </c>
      <c r="R24" s="13">
        <v>0</v>
      </c>
      <c r="S24" s="14">
        <v>0</v>
      </c>
      <c r="T24" s="13">
        <v>0</v>
      </c>
      <c r="U24" s="14">
        <v>0</v>
      </c>
      <c r="V24" s="13">
        <v>0</v>
      </c>
      <c r="W24" s="14">
        <v>0</v>
      </c>
      <c r="X24" s="13">
        <v>0</v>
      </c>
      <c r="Y24" s="14">
        <v>0</v>
      </c>
      <c r="Z24" s="13">
        <v>0</v>
      </c>
      <c r="AA24" s="14">
        <v>0</v>
      </c>
      <c r="AB24" s="13">
        <v>0</v>
      </c>
      <c r="AC24" s="14">
        <v>0</v>
      </c>
      <c r="AD24" s="13">
        <v>0</v>
      </c>
      <c r="AE24" s="14">
        <v>0</v>
      </c>
      <c r="AF24" s="13">
        <v>0</v>
      </c>
      <c r="AG24" s="14">
        <v>0</v>
      </c>
      <c r="AH24" s="13">
        <v>0</v>
      </c>
      <c r="AI24" s="14">
        <v>0</v>
      </c>
      <c r="AJ24" s="13">
        <v>0</v>
      </c>
    </row>
    <row r="25" spans="1:36" ht="31.5" x14ac:dyDescent="0.25">
      <c r="A25" s="10" t="s">
        <v>37</v>
      </c>
      <c r="B25" s="20" t="s">
        <v>89</v>
      </c>
      <c r="C25" s="14">
        <v>0</v>
      </c>
      <c r="D25" s="13">
        <v>1</v>
      </c>
      <c r="E25" s="14">
        <v>0</v>
      </c>
      <c r="F25" s="13">
        <v>1</v>
      </c>
      <c r="G25" s="14">
        <v>0</v>
      </c>
      <c r="H25" s="13">
        <v>1</v>
      </c>
      <c r="I25" s="14">
        <v>0</v>
      </c>
      <c r="J25" s="13">
        <v>1</v>
      </c>
      <c r="K25" s="14">
        <v>0</v>
      </c>
      <c r="L25" s="13">
        <v>1</v>
      </c>
      <c r="M25" s="14">
        <v>0</v>
      </c>
      <c r="N25" s="13">
        <v>1</v>
      </c>
      <c r="O25" s="14">
        <v>0</v>
      </c>
      <c r="P25" s="13">
        <v>1</v>
      </c>
      <c r="Q25" s="14">
        <v>0</v>
      </c>
      <c r="R25" s="13">
        <v>1</v>
      </c>
      <c r="S25" s="14">
        <v>0</v>
      </c>
      <c r="T25" s="13">
        <v>1</v>
      </c>
      <c r="U25" s="14">
        <v>0</v>
      </c>
      <c r="V25" s="13">
        <v>1</v>
      </c>
      <c r="W25" s="14">
        <v>0</v>
      </c>
      <c r="X25" s="13">
        <v>1</v>
      </c>
      <c r="Y25" s="14">
        <v>0</v>
      </c>
      <c r="Z25" s="13">
        <v>1</v>
      </c>
      <c r="AA25" s="14">
        <v>0</v>
      </c>
      <c r="AB25" s="13">
        <v>1</v>
      </c>
      <c r="AC25" s="14">
        <v>0</v>
      </c>
      <c r="AD25" s="13">
        <v>1</v>
      </c>
      <c r="AE25" s="14">
        <v>0</v>
      </c>
      <c r="AF25" s="13">
        <v>1</v>
      </c>
      <c r="AG25" s="14">
        <v>0</v>
      </c>
      <c r="AH25" s="13">
        <v>1</v>
      </c>
      <c r="AI25" s="14">
        <v>0</v>
      </c>
      <c r="AJ25" s="13">
        <v>1</v>
      </c>
    </row>
    <row r="26" spans="1:36" ht="47.25" x14ac:dyDescent="0.25">
      <c r="A26" s="10" t="s">
        <v>38</v>
      </c>
      <c r="B26" s="20" t="s">
        <v>90</v>
      </c>
      <c r="C26" s="14">
        <v>0.04</v>
      </c>
      <c r="D26" s="13">
        <v>0</v>
      </c>
      <c r="E26" s="14">
        <v>0.109</v>
      </c>
      <c r="F26" s="13">
        <v>0</v>
      </c>
      <c r="G26" s="12">
        <v>0.27</v>
      </c>
      <c r="H26" s="13">
        <v>1</v>
      </c>
      <c r="I26" s="12">
        <v>0.105</v>
      </c>
      <c r="J26" s="13">
        <v>0</v>
      </c>
      <c r="K26" s="12">
        <v>7.0999999999999994E-2</v>
      </c>
      <c r="L26" s="13">
        <v>0</v>
      </c>
      <c r="M26" s="12">
        <v>0.20899999999999999</v>
      </c>
      <c r="N26" s="13">
        <v>0.5</v>
      </c>
      <c r="O26" s="12">
        <v>0.122</v>
      </c>
      <c r="P26" s="13">
        <v>0</v>
      </c>
      <c r="Q26" s="12">
        <v>0.13400000000000001</v>
      </c>
      <c r="R26" s="13">
        <v>0</v>
      </c>
      <c r="S26" s="12">
        <v>0.216</v>
      </c>
      <c r="T26" s="13">
        <v>0.5</v>
      </c>
      <c r="U26" s="12">
        <v>0.28699999999999998</v>
      </c>
      <c r="V26" s="13">
        <v>1</v>
      </c>
      <c r="W26" s="12">
        <v>7.5999999999999998E-2</v>
      </c>
      <c r="X26" s="13">
        <v>0</v>
      </c>
      <c r="Y26" s="12">
        <v>0.14899999999999999</v>
      </c>
      <c r="Z26" s="13">
        <v>0</v>
      </c>
      <c r="AA26" s="12">
        <v>6.5000000000000002E-2</v>
      </c>
      <c r="AB26" s="13">
        <v>0</v>
      </c>
      <c r="AC26" s="12">
        <v>5.7000000000000002E-2</v>
      </c>
      <c r="AD26" s="13">
        <v>0</v>
      </c>
      <c r="AE26" s="12">
        <v>0.115</v>
      </c>
      <c r="AF26" s="13">
        <v>0</v>
      </c>
      <c r="AG26" s="12">
        <v>0.126</v>
      </c>
      <c r="AH26" s="13">
        <v>0</v>
      </c>
      <c r="AI26" s="12">
        <v>0.13500000000000001</v>
      </c>
      <c r="AJ26" s="13">
        <v>0</v>
      </c>
    </row>
    <row r="27" spans="1:36" ht="15.75" x14ac:dyDescent="0.25">
      <c r="A27" s="21"/>
      <c r="B27" s="22" t="s">
        <v>41</v>
      </c>
      <c r="C27" s="23"/>
      <c r="D27" s="22">
        <f>SUM(D8:D26)</f>
        <v>14</v>
      </c>
      <c r="E27" s="24"/>
      <c r="F27" s="22">
        <f>SUM(F8:F26)</f>
        <v>12.2</v>
      </c>
      <c r="G27" s="24"/>
      <c r="H27" s="22">
        <f>SUM(H8:H26)</f>
        <v>11.7</v>
      </c>
      <c r="I27" s="24"/>
      <c r="J27" s="22">
        <f>SUM(J8:J26)</f>
        <v>13.2</v>
      </c>
      <c r="K27" s="24"/>
      <c r="L27" s="22">
        <f>SUM(L8:L26)</f>
        <v>14.5</v>
      </c>
      <c r="M27" s="24"/>
      <c r="N27" s="22">
        <f>SUM(N8:N26)</f>
        <v>12.2</v>
      </c>
      <c r="O27" s="24" t="s">
        <v>96</v>
      </c>
      <c r="P27" s="22">
        <f>SUM(P8:P26)</f>
        <v>14</v>
      </c>
      <c r="Q27" s="24"/>
      <c r="R27" s="22">
        <f>SUM(R8:R26)</f>
        <v>13.2</v>
      </c>
      <c r="S27" s="24"/>
      <c r="T27" s="22">
        <f>SUM(T8:T26)</f>
        <v>14.5</v>
      </c>
      <c r="U27" s="24"/>
      <c r="V27" s="22">
        <f>SUM(V8:V26)</f>
        <v>14.5</v>
      </c>
      <c r="W27" s="24"/>
      <c r="X27" s="22">
        <f>SUM(X8:X26)</f>
        <v>13.5</v>
      </c>
      <c r="Y27" s="24"/>
      <c r="Z27" s="22">
        <f>SUM(Z8:Z26)</f>
        <v>12</v>
      </c>
      <c r="AA27" s="24"/>
      <c r="AB27" s="22">
        <f>SUM(AB8:AB26)</f>
        <v>14</v>
      </c>
      <c r="AC27" s="24"/>
      <c r="AD27" s="22">
        <f>SUM(AD8:AD26)</f>
        <v>13.5</v>
      </c>
      <c r="AE27" s="24"/>
      <c r="AF27" s="22">
        <f>SUM(AF8:AF26)</f>
        <v>14</v>
      </c>
      <c r="AG27" s="24"/>
      <c r="AH27" s="22">
        <f>SUM(AH8:AH26)</f>
        <v>12.5</v>
      </c>
      <c r="AI27" s="24" t="s">
        <v>95</v>
      </c>
      <c r="AJ27" s="22">
        <f>SUM(AJ8:AJ26)</f>
        <v>12</v>
      </c>
    </row>
    <row r="28" spans="1:36" ht="13.5" customHeight="1" x14ac:dyDescent="0.25">
      <c r="A28" s="1"/>
    </row>
    <row r="29" spans="1:36" ht="15.75" hidden="1" x14ac:dyDescent="0.25">
      <c r="A29" s="1"/>
    </row>
    <row r="30" spans="1:36" ht="34.5" customHeight="1" x14ac:dyDescent="0.25">
      <c r="A30" s="30" t="s">
        <v>56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ht="15.75" x14ac:dyDescent="0.25">
      <c r="A31" s="1"/>
    </row>
  </sheetData>
  <mergeCells count="24">
    <mergeCell ref="A1:AJ1"/>
    <mergeCell ref="A2:AJ2"/>
    <mergeCell ref="A3:AJ3"/>
    <mergeCell ref="C4:AJ5"/>
    <mergeCell ref="C6:D6"/>
    <mergeCell ref="E6:F6"/>
    <mergeCell ref="AE6:AF6"/>
    <mergeCell ref="AG6:AH6"/>
    <mergeCell ref="AI6:AJ6"/>
    <mergeCell ref="B4:B7"/>
    <mergeCell ref="A4:A7"/>
    <mergeCell ref="S6:T6"/>
    <mergeCell ref="U6:V6"/>
    <mergeCell ref="W6:X6"/>
    <mergeCell ref="Y6:Z6"/>
    <mergeCell ref="AA6:AB6"/>
    <mergeCell ref="A30:AJ30"/>
    <mergeCell ref="AC6:AD6"/>
    <mergeCell ref="G6:H6"/>
    <mergeCell ref="I6:J6"/>
    <mergeCell ref="K6:L6"/>
    <mergeCell ref="M6:N6"/>
    <mergeCell ref="O6:P6"/>
    <mergeCell ref="Q6:R6"/>
  </mergeCells>
  <pageMargins left="0" right="0" top="0" bottom="0" header="0" footer="0"/>
  <pageSetup paperSize="9" scale="5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4:AK34"/>
  <sheetViews>
    <sheetView topLeftCell="F1" workbookViewId="0">
      <selection activeCell="AH6" sqref="AH6:AJ24"/>
    </sheetView>
  </sheetViews>
  <sheetFormatPr defaultRowHeight="15" x14ac:dyDescent="0.25"/>
  <cols>
    <col min="2" max="2" width="25.7109375" customWidth="1"/>
    <col min="3" max="3" width="8.85546875" customWidth="1"/>
    <col min="4" max="4" width="9.140625" hidden="1" customWidth="1"/>
    <col min="7" max="7" width="9" customWidth="1"/>
    <col min="8" max="8" width="9.140625" hidden="1" customWidth="1"/>
    <col min="11" max="11" width="9" customWidth="1"/>
    <col min="12" max="12" width="9.140625" hidden="1" customWidth="1"/>
    <col min="15" max="15" width="9.140625" customWidth="1"/>
    <col min="16" max="16" width="0.140625" customWidth="1"/>
    <col min="19" max="19" width="8.5703125" customWidth="1"/>
    <col min="20" max="20" width="9.140625" hidden="1" customWidth="1"/>
    <col min="34" max="34" width="15" bestFit="1" customWidth="1"/>
  </cols>
  <sheetData>
    <row r="4" spans="2:37" ht="15.75" customHeight="1" x14ac:dyDescent="0.25">
      <c r="B4" s="41" t="s">
        <v>58</v>
      </c>
      <c r="C4" s="41" t="s">
        <v>59</v>
      </c>
      <c r="D4" s="41"/>
      <c r="E4" s="41"/>
      <c r="F4" s="41"/>
      <c r="G4" s="41" t="s">
        <v>85</v>
      </c>
      <c r="H4" s="41"/>
      <c r="I4" s="41"/>
      <c r="J4" s="41"/>
      <c r="K4" s="41" t="s">
        <v>92</v>
      </c>
      <c r="L4" s="41"/>
      <c r="M4" s="41"/>
      <c r="N4" s="41"/>
      <c r="O4" s="41" t="s">
        <v>93</v>
      </c>
      <c r="P4" s="41"/>
      <c r="Q4" s="41"/>
      <c r="R4" s="41"/>
      <c r="S4" s="41" t="s">
        <v>94</v>
      </c>
      <c r="T4" s="41"/>
      <c r="U4" s="41"/>
      <c r="V4" s="41"/>
      <c r="W4" s="46" t="s">
        <v>99</v>
      </c>
      <c r="X4" s="46"/>
      <c r="Y4" s="47" t="s">
        <v>100</v>
      </c>
      <c r="Z4" s="47"/>
      <c r="AA4" s="47"/>
      <c r="AB4" s="47" t="s">
        <v>101</v>
      </c>
      <c r="AC4" s="47"/>
      <c r="AD4" s="47"/>
      <c r="AE4" s="47" t="s">
        <v>102</v>
      </c>
      <c r="AF4" s="47"/>
      <c r="AG4" s="47"/>
      <c r="AH4" s="47" t="s">
        <v>105</v>
      </c>
      <c r="AI4" s="47"/>
      <c r="AJ4" s="47"/>
    </row>
    <row r="5" spans="2:37" ht="47.25" customHeight="1" x14ac:dyDescent="0.25">
      <c r="B5" s="41"/>
      <c r="C5" s="41" t="s">
        <v>60</v>
      </c>
      <c r="D5" s="41"/>
      <c r="E5" s="3" t="s">
        <v>61</v>
      </c>
      <c r="F5" s="3" t="s">
        <v>62</v>
      </c>
      <c r="G5" s="42" t="s">
        <v>60</v>
      </c>
      <c r="H5" s="43"/>
      <c r="I5" s="3" t="s">
        <v>61</v>
      </c>
      <c r="J5" s="3" t="s">
        <v>62</v>
      </c>
      <c r="K5" s="42" t="s">
        <v>60</v>
      </c>
      <c r="L5" s="43"/>
      <c r="M5" s="9" t="s">
        <v>61</v>
      </c>
      <c r="N5" s="9" t="s">
        <v>62</v>
      </c>
      <c r="O5" s="42" t="s">
        <v>60</v>
      </c>
      <c r="P5" s="43"/>
      <c r="Q5" s="9" t="s">
        <v>61</v>
      </c>
      <c r="R5" s="9" t="s">
        <v>62</v>
      </c>
      <c r="S5" s="41" t="s">
        <v>60</v>
      </c>
      <c r="T5" s="41"/>
      <c r="U5" s="26" t="s">
        <v>61</v>
      </c>
      <c r="V5" s="26" t="s">
        <v>62</v>
      </c>
      <c r="W5" s="48" t="s">
        <v>103</v>
      </c>
      <c r="X5" s="48" t="s">
        <v>62</v>
      </c>
      <c r="Y5" s="48" t="s">
        <v>104</v>
      </c>
      <c r="Z5" s="48" t="s">
        <v>61</v>
      </c>
      <c r="AA5" s="48" t="s">
        <v>62</v>
      </c>
      <c r="AB5" s="48" t="s">
        <v>104</v>
      </c>
      <c r="AC5" s="48" t="s">
        <v>61</v>
      </c>
      <c r="AD5" s="48" t="s">
        <v>62</v>
      </c>
      <c r="AE5" s="48" t="s">
        <v>104</v>
      </c>
      <c r="AF5" s="48" t="s">
        <v>61</v>
      </c>
      <c r="AG5" s="48" t="s">
        <v>62</v>
      </c>
      <c r="AH5" s="48" t="s">
        <v>104</v>
      </c>
      <c r="AI5" s="48" t="s">
        <v>61</v>
      </c>
      <c r="AJ5" s="48" t="s">
        <v>62</v>
      </c>
    </row>
    <row r="6" spans="2:37" ht="18.75" x14ac:dyDescent="0.25">
      <c r="B6" s="4" t="s">
        <v>63</v>
      </c>
      <c r="C6" s="38">
        <v>13.1</v>
      </c>
      <c r="D6" s="38"/>
      <c r="E6" s="5" t="s">
        <v>64</v>
      </c>
      <c r="F6" s="6">
        <v>5</v>
      </c>
      <c r="G6" s="39">
        <v>9.6</v>
      </c>
      <c r="H6" s="40"/>
      <c r="I6" s="5" t="s">
        <v>69</v>
      </c>
      <c r="J6" s="6">
        <v>17</v>
      </c>
      <c r="K6" s="39"/>
      <c r="L6" s="40"/>
      <c r="M6" s="5" t="s">
        <v>64</v>
      </c>
      <c r="N6" s="8">
        <v>10</v>
      </c>
      <c r="O6" s="39">
        <v>10.5</v>
      </c>
      <c r="P6" s="40"/>
      <c r="Q6" s="5" t="s">
        <v>64</v>
      </c>
      <c r="R6" s="8">
        <v>17</v>
      </c>
      <c r="S6" s="38">
        <v>14.2</v>
      </c>
      <c r="T6" s="38"/>
      <c r="U6" s="5" t="s">
        <v>64</v>
      </c>
      <c r="V6" s="27">
        <v>2</v>
      </c>
      <c r="W6" s="49" t="s">
        <v>64</v>
      </c>
      <c r="X6" s="49">
        <v>2</v>
      </c>
      <c r="Y6" s="49">
        <v>12.7</v>
      </c>
      <c r="Z6" s="49" t="s">
        <v>64</v>
      </c>
      <c r="AA6" s="49">
        <v>15</v>
      </c>
      <c r="AB6" s="49">
        <v>11.5</v>
      </c>
      <c r="AC6" s="49" t="s">
        <v>64</v>
      </c>
      <c r="AD6" s="49">
        <v>16</v>
      </c>
      <c r="AE6" s="49">
        <v>12.7</v>
      </c>
      <c r="AF6" s="49" t="s">
        <v>64</v>
      </c>
      <c r="AG6" s="49">
        <v>7</v>
      </c>
      <c r="AH6" s="49">
        <v>14</v>
      </c>
      <c r="AI6" s="49" t="s">
        <v>64</v>
      </c>
      <c r="AJ6" s="49">
        <v>4</v>
      </c>
      <c r="AK6">
        <f>AH6-AE6</f>
        <v>1.3000000000000007</v>
      </c>
    </row>
    <row r="7" spans="2:37" ht="18.75" x14ac:dyDescent="0.25">
      <c r="B7" s="4" t="s">
        <v>66</v>
      </c>
      <c r="C7" s="38">
        <v>12.6</v>
      </c>
      <c r="D7" s="38"/>
      <c r="E7" s="5" t="s">
        <v>64</v>
      </c>
      <c r="F7" s="6">
        <v>7</v>
      </c>
      <c r="G7" s="39">
        <v>13.6</v>
      </c>
      <c r="H7" s="40"/>
      <c r="I7" s="5" t="s">
        <v>64</v>
      </c>
      <c r="J7" s="6">
        <v>2</v>
      </c>
      <c r="K7" s="39"/>
      <c r="L7" s="40"/>
      <c r="M7" s="5" t="s">
        <v>64</v>
      </c>
      <c r="N7" s="8">
        <v>3</v>
      </c>
      <c r="O7" s="39">
        <v>11.5</v>
      </c>
      <c r="P7" s="40"/>
      <c r="Q7" s="5" t="s">
        <v>64</v>
      </c>
      <c r="R7" s="8">
        <v>14</v>
      </c>
      <c r="S7" s="38">
        <v>16</v>
      </c>
      <c r="T7" s="38"/>
      <c r="U7" s="5" t="s">
        <v>65</v>
      </c>
      <c r="V7" s="27">
        <v>1</v>
      </c>
      <c r="W7" s="49" t="s">
        <v>64</v>
      </c>
      <c r="X7" s="49">
        <v>4</v>
      </c>
      <c r="Y7" s="49">
        <v>14.5</v>
      </c>
      <c r="Z7" s="49" t="s">
        <v>64</v>
      </c>
      <c r="AA7" s="49">
        <v>4</v>
      </c>
      <c r="AB7" s="49">
        <v>12.7</v>
      </c>
      <c r="AC7" s="49" t="s">
        <v>64</v>
      </c>
      <c r="AD7" s="49">
        <v>6</v>
      </c>
      <c r="AE7" s="49">
        <v>13.5</v>
      </c>
      <c r="AF7" s="49" t="s">
        <v>64</v>
      </c>
      <c r="AG7" s="49">
        <v>4</v>
      </c>
      <c r="AH7" s="49">
        <v>12.2</v>
      </c>
      <c r="AI7" s="49" t="s">
        <v>64</v>
      </c>
      <c r="AJ7" s="49">
        <v>13</v>
      </c>
      <c r="AK7">
        <f t="shared" ref="AK7:AK22" si="0">AH7-AE7</f>
        <v>-1.3000000000000007</v>
      </c>
    </row>
    <row r="8" spans="2:37" ht="18.75" x14ac:dyDescent="0.25">
      <c r="B8" s="4" t="s">
        <v>67</v>
      </c>
      <c r="C8" s="38">
        <v>12.1</v>
      </c>
      <c r="D8" s="38"/>
      <c r="E8" s="5" t="s">
        <v>64</v>
      </c>
      <c r="F8" s="6">
        <v>9</v>
      </c>
      <c r="G8" s="39">
        <v>12.6</v>
      </c>
      <c r="H8" s="40"/>
      <c r="I8" s="5" t="s">
        <v>64</v>
      </c>
      <c r="J8" s="6">
        <v>7</v>
      </c>
      <c r="K8" s="39"/>
      <c r="L8" s="40"/>
      <c r="M8" s="5" t="s">
        <v>64</v>
      </c>
      <c r="N8" s="8">
        <v>8</v>
      </c>
      <c r="O8" s="39">
        <v>11.2</v>
      </c>
      <c r="P8" s="40"/>
      <c r="Q8" s="5" t="s">
        <v>64</v>
      </c>
      <c r="R8" s="8">
        <v>16</v>
      </c>
      <c r="S8" s="38">
        <v>11.2</v>
      </c>
      <c r="T8" s="38"/>
      <c r="U8" s="5" t="s">
        <v>64</v>
      </c>
      <c r="V8" s="27">
        <v>17</v>
      </c>
      <c r="W8" s="49" t="s">
        <v>64</v>
      </c>
      <c r="X8" s="49">
        <v>17</v>
      </c>
      <c r="Y8" s="49">
        <v>13</v>
      </c>
      <c r="Z8" s="49" t="s">
        <v>64</v>
      </c>
      <c r="AA8" s="49">
        <v>12</v>
      </c>
      <c r="AB8" s="49">
        <v>12.5</v>
      </c>
      <c r="AC8" s="49" t="s">
        <v>64</v>
      </c>
      <c r="AD8" s="49">
        <v>11</v>
      </c>
      <c r="AE8" s="49">
        <v>14.5</v>
      </c>
      <c r="AF8" s="49" t="s">
        <v>64</v>
      </c>
      <c r="AG8" s="49">
        <v>1</v>
      </c>
      <c r="AH8" s="49">
        <v>11.7</v>
      </c>
      <c r="AI8" s="49" t="s">
        <v>64</v>
      </c>
      <c r="AJ8" s="49">
        <v>17</v>
      </c>
      <c r="AK8">
        <f t="shared" si="0"/>
        <v>-2.8000000000000007</v>
      </c>
    </row>
    <row r="9" spans="2:37" ht="18.75" x14ac:dyDescent="0.25">
      <c r="B9" s="4" t="s">
        <v>68</v>
      </c>
      <c r="C9" s="38">
        <v>10.9</v>
      </c>
      <c r="D9" s="38"/>
      <c r="E9" s="5" t="s">
        <v>69</v>
      </c>
      <c r="F9" s="6">
        <v>12</v>
      </c>
      <c r="G9" s="39">
        <v>12.4</v>
      </c>
      <c r="H9" s="40"/>
      <c r="I9" s="5" t="s">
        <v>64</v>
      </c>
      <c r="J9" s="6">
        <v>10</v>
      </c>
      <c r="K9" s="39"/>
      <c r="L9" s="40"/>
      <c r="M9" s="5" t="s">
        <v>64</v>
      </c>
      <c r="N9" s="8">
        <v>12</v>
      </c>
      <c r="O9" s="39">
        <v>13.2</v>
      </c>
      <c r="P9" s="40"/>
      <c r="Q9" s="5" t="s">
        <v>64</v>
      </c>
      <c r="R9" s="8">
        <v>5</v>
      </c>
      <c r="S9" s="38">
        <v>12.2</v>
      </c>
      <c r="T9" s="38"/>
      <c r="U9" s="5" t="s">
        <v>64</v>
      </c>
      <c r="V9" s="27">
        <v>12</v>
      </c>
      <c r="W9" s="49" t="s">
        <v>64</v>
      </c>
      <c r="X9" s="49">
        <v>7</v>
      </c>
      <c r="Y9" s="49">
        <v>14</v>
      </c>
      <c r="Z9" s="49" t="s">
        <v>64</v>
      </c>
      <c r="AA9" s="49">
        <v>7</v>
      </c>
      <c r="AB9" s="49">
        <v>12.7</v>
      </c>
      <c r="AC9" s="49" t="s">
        <v>64</v>
      </c>
      <c r="AD9" s="49">
        <v>7</v>
      </c>
      <c r="AE9" s="49">
        <v>12.5</v>
      </c>
      <c r="AF9" s="49" t="s">
        <v>64</v>
      </c>
      <c r="AG9" s="49">
        <v>11</v>
      </c>
      <c r="AH9" s="49">
        <v>13.2</v>
      </c>
      <c r="AI9" s="49" t="s">
        <v>64</v>
      </c>
      <c r="AJ9" s="49">
        <v>10</v>
      </c>
      <c r="AK9">
        <f t="shared" si="0"/>
        <v>0.69999999999999929</v>
      </c>
    </row>
    <row r="10" spans="2:37" ht="18.75" x14ac:dyDescent="0.25">
      <c r="B10" s="4" t="s">
        <v>70</v>
      </c>
      <c r="C10" s="38">
        <v>11.5</v>
      </c>
      <c r="D10" s="38"/>
      <c r="E10" s="5" t="s">
        <v>64</v>
      </c>
      <c r="F10" s="6">
        <v>10</v>
      </c>
      <c r="G10" s="39">
        <v>11.5</v>
      </c>
      <c r="H10" s="40"/>
      <c r="I10" s="5" t="s">
        <v>64</v>
      </c>
      <c r="J10" s="6">
        <v>15</v>
      </c>
      <c r="K10" s="39"/>
      <c r="L10" s="40"/>
      <c r="M10" s="5" t="s">
        <v>64</v>
      </c>
      <c r="N10" s="8">
        <v>14</v>
      </c>
      <c r="O10" s="39">
        <v>12.5</v>
      </c>
      <c r="P10" s="40"/>
      <c r="Q10" s="5" t="s">
        <v>64</v>
      </c>
      <c r="R10" s="8">
        <v>11</v>
      </c>
      <c r="S10" s="38">
        <v>13.5</v>
      </c>
      <c r="T10" s="38"/>
      <c r="U10" s="5" t="s">
        <v>64</v>
      </c>
      <c r="V10" s="27">
        <v>4</v>
      </c>
      <c r="W10" s="49" t="s">
        <v>64</v>
      </c>
      <c r="X10" s="49">
        <v>12</v>
      </c>
      <c r="Y10" s="49">
        <v>14.5</v>
      </c>
      <c r="Z10" s="49" t="s">
        <v>64</v>
      </c>
      <c r="AA10" s="49">
        <v>5</v>
      </c>
      <c r="AB10" s="49">
        <v>13</v>
      </c>
      <c r="AC10" s="49" t="s">
        <v>64</v>
      </c>
      <c r="AD10" s="49">
        <v>5</v>
      </c>
      <c r="AE10" s="49">
        <v>12.7</v>
      </c>
      <c r="AF10" s="49" t="s">
        <v>64</v>
      </c>
      <c r="AG10" s="49">
        <v>8</v>
      </c>
      <c r="AH10" s="49">
        <v>14.5</v>
      </c>
      <c r="AI10" s="49" t="s">
        <v>64</v>
      </c>
      <c r="AJ10" s="49">
        <v>1</v>
      </c>
      <c r="AK10">
        <f t="shared" si="0"/>
        <v>1.8000000000000007</v>
      </c>
    </row>
    <row r="11" spans="2:37" ht="18.75" x14ac:dyDescent="0.25">
      <c r="B11" s="4" t="s">
        <v>71</v>
      </c>
      <c r="C11" s="38">
        <v>11.5</v>
      </c>
      <c r="D11" s="38"/>
      <c r="E11" s="5" t="s">
        <v>64</v>
      </c>
      <c r="F11" s="6">
        <v>10</v>
      </c>
      <c r="G11" s="39">
        <v>11.9</v>
      </c>
      <c r="H11" s="40"/>
      <c r="I11" s="5" t="s">
        <v>64</v>
      </c>
      <c r="J11" s="6">
        <v>12</v>
      </c>
      <c r="K11" s="39"/>
      <c r="L11" s="40"/>
      <c r="M11" s="5" t="s">
        <v>64</v>
      </c>
      <c r="N11" s="8">
        <v>2</v>
      </c>
      <c r="O11" s="39">
        <v>14.2</v>
      </c>
      <c r="P11" s="40"/>
      <c r="Q11" s="5" t="s">
        <v>64</v>
      </c>
      <c r="R11" s="8">
        <v>2</v>
      </c>
      <c r="S11" s="38">
        <v>12.5</v>
      </c>
      <c r="T11" s="38"/>
      <c r="U11" s="5" t="s">
        <v>64</v>
      </c>
      <c r="V11" s="27">
        <v>9</v>
      </c>
      <c r="W11" s="49" t="s">
        <v>64</v>
      </c>
      <c r="X11" s="49">
        <v>1</v>
      </c>
      <c r="Y11" s="49">
        <v>13.5</v>
      </c>
      <c r="Z11" s="49" t="s">
        <v>64</v>
      </c>
      <c r="AA11" s="49">
        <v>8</v>
      </c>
      <c r="AB11" s="49">
        <v>13.2</v>
      </c>
      <c r="AC11" s="49" t="s">
        <v>64</v>
      </c>
      <c r="AD11" s="49">
        <v>3</v>
      </c>
      <c r="AE11" s="49">
        <v>12.5</v>
      </c>
      <c r="AF11" s="49" t="s">
        <v>64</v>
      </c>
      <c r="AG11" s="49">
        <v>12</v>
      </c>
      <c r="AH11" s="49">
        <v>12.2</v>
      </c>
      <c r="AI11" s="49" t="s">
        <v>64</v>
      </c>
      <c r="AJ11" s="49">
        <v>14</v>
      </c>
      <c r="AK11">
        <f t="shared" si="0"/>
        <v>-0.30000000000000071</v>
      </c>
    </row>
    <row r="12" spans="2:37" ht="18.75" x14ac:dyDescent="0.25">
      <c r="B12" s="4" t="s">
        <v>72</v>
      </c>
      <c r="C12" s="38">
        <v>13.1</v>
      </c>
      <c r="D12" s="38"/>
      <c r="E12" s="5" t="s">
        <v>64</v>
      </c>
      <c r="F12" s="6">
        <v>5</v>
      </c>
      <c r="G12" s="39">
        <v>12.9</v>
      </c>
      <c r="H12" s="40"/>
      <c r="I12" s="5" t="s">
        <v>64</v>
      </c>
      <c r="J12" s="6">
        <v>5</v>
      </c>
      <c r="K12" s="39"/>
      <c r="L12" s="40"/>
      <c r="M12" s="5" t="s">
        <v>64</v>
      </c>
      <c r="N12" s="8">
        <v>13</v>
      </c>
      <c r="O12" s="39">
        <v>13.7</v>
      </c>
      <c r="P12" s="40"/>
      <c r="Q12" s="5" t="s">
        <v>64</v>
      </c>
      <c r="R12" s="8">
        <v>3</v>
      </c>
      <c r="S12" s="38">
        <v>13.7</v>
      </c>
      <c r="T12" s="38"/>
      <c r="U12" s="5" t="s">
        <v>64</v>
      </c>
      <c r="V12" s="27">
        <v>3</v>
      </c>
      <c r="W12" s="49" t="s">
        <v>64</v>
      </c>
      <c r="X12" s="49">
        <v>8</v>
      </c>
      <c r="Y12" s="49">
        <v>15</v>
      </c>
      <c r="Z12" s="49" t="s">
        <v>64</v>
      </c>
      <c r="AA12" s="49">
        <v>1</v>
      </c>
      <c r="AB12" s="49">
        <v>13.2</v>
      </c>
      <c r="AC12" s="49" t="s">
        <v>64</v>
      </c>
      <c r="AD12" s="49">
        <v>4</v>
      </c>
      <c r="AE12" s="49">
        <v>12.7</v>
      </c>
      <c r="AF12" s="49" t="s">
        <v>64</v>
      </c>
      <c r="AG12" s="49">
        <v>9</v>
      </c>
      <c r="AH12" s="49">
        <v>14</v>
      </c>
      <c r="AI12" s="49" t="s">
        <v>64</v>
      </c>
      <c r="AJ12" s="49">
        <v>5</v>
      </c>
      <c r="AK12">
        <f t="shared" si="0"/>
        <v>1.3000000000000007</v>
      </c>
    </row>
    <row r="13" spans="2:37" ht="18.75" x14ac:dyDescent="0.25">
      <c r="B13" s="4" t="s">
        <v>73</v>
      </c>
      <c r="C13" s="38">
        <v>12.6</v>
      </c>
      <c r="D13" s="38"/>
      <c r="E13" s="5" t="s">
        <v>64</v>
      </c>
      <c r="F13" s="6">
        <v>7</v>
      </c>
      <c r="G13" s="39">
        <v>12.6</v>
      </c>
      <c r="H13" s="40"/>
      <c r="I13" s="5" t="s">
        <v>64</v>
      </c>
      <c r="J13" s="6">
        <v>8</v>
      </c>
      <c r="K13" s="39"/>
      <c r="L13" s="40"/>
      <c r="M13" s="5" t="s">
        <v>64</v>
      </c>
      <c r="N13" s="8">
        <v>1</v>
      </c>
      <c r="O13" s="39">
        <v>13.5</v>
      </c>
      <c r="P13" s="40"/>
      <c r="Q13" s="5" t="s">
        <v>64</v>
      </c>
      <c r="R13" s="8">
        <v>6</v>
      </c>
      <c r="S13" s="38">
        <v>12.7</v>
      </c>
      <c r="T13" s="38"/>
      <c r="U13" s="5" t="s">
        <v>64</v>
      </c>
      <c r="V13" s="27">
        <v>8</v>
      </c>
      <c r="W13" s="49" t="s">
        <v>64</v>
      </c>
      <c r="X13" s="49">
        <v>3</v>
      </c>
      <c r="Y13" s="49">
        <v>11.2</v>
      </c>
      <c r="Z13" s="49" t="s">
        <v>64</v>
      </c>
      <c r="AA13" s="49">
        <v>16</v>
      </c>
      <c r="AB13" s="49">
        <v>11.7</v>
      </c>
      <c r="AC13" s="49" t="s">
        <v>64</v>
      </c>
      <c r="AD13" s="49">
        <v>14</v>
      </c>
      <c r="AE13" s="49">
        <v>14.5</v>
      </c>
      <c r="AF13" s="49" t="s">
        <v>64</v>
      </c>
      <c r="AG13" s="49">
        <v>2</v>
      </c>
      <c r="AH13" s="49">
        <v>13.2</v>
      </c>
      <c r="AI13" s="49" t="s">
        <v>64</v>
      </c>
      <c r="AJ13" s="49">
        <v>11</v>
      </c>
      <c r="AK13">
        <f t="shared" si="0"/>
        <v>-1.3000000000000007</v>
      </c>
    </row>
    <row r="14" spans="2:37" ht="18.75" x14ac:dyDescent="0.25">
      <c r="B14" s="4" t="s">
        <v>74</v>
      </c>
      <c r="C14" s="38">
        <v>12.8</v>
      </c>
      <c r="D14" s="38"/>
      <c r="E14" s="5" t="s">
        <v>64</v>
      </c>
      <c r="F14" s="6">
        <v>6</v>
      </c>
      <c r="G14" s="39">
        <v>12.5</v>
      </c>
      <c r="H14" s="40"/>
      <c r="I14" s="5" t="s">
        <v>64</v>
      </c>
      <c r="J14" s="6">
        <v>9</v>
      </c>
      <c r="K14" s="39"/>
      <c r="L14" s="40"/>
      <c r="M14" s="5" t="s">
        <v>64</v>
      </c>
      <c r="N14" s="8">
        <v>16</v>
      </c>
      <c r="O14" s="39">
        <v>12.7</v>
      </c>
      <c r="P14" s="40"/>
      <c r="Q14" s="5" t="s">
        <v>64</v>
      </c>
      <c r="R14" s="8">
        <v>9</v>
      </c>
      <c r="S14" s="38">
        <v>12.2</v>
      </c>
      <c r="T14" s="38"/>
      <c r="U14" s="5" t="s">
        <v>64</v>
      </c>
      <c r="V14" s="27">
        <v>13</v>
      </c>
      <c r="W14" s="49" t="s">
        <v>64</v>
      </c>
      <c r="X14" s="49">
        <v>13</v>
      </c>
      <c r="Y14" s="49">
        <v>13.5</v>
      </c>
      <c r="Z14" s="49" t="s">
        <v>64</v>
      </c>
      <c r="AA14" s="49">
        <v>9</v>
      </c>
      <c r="AB14" s="49">
        <v>14.7</v>
      </c>
      <c r="AC14" s="49" t="s">
        <v>64</v>
      </c>
      <c r="AD14" s="49">
        <v>1</v>
      </c>
      <c r="AE14" s="49">
        <v>13.7</v>
      </c>
      <c r="AF14" s="49" t="s">
        <v>64</v>
      </c>
      <c r="AG14" s="49">
        <v>3</v>
      </c>
      <c r="AH14" s="49">
        <v>14.5</v>
      </c>
      <c r="AI14" s="49" t="s">
        <v>64</v>
      </c>
      <c r="AJ14" s="49">
        <v>2</v>
      </c>
      <c r="AK14">
        <f t="shared" si="0"/>
        <v>0.80000000000000071</v>
      </c>
    </row>
    <row r="15" spans="2:37" ht="18.75" x14ac:dyDescent="0.25">
      <c r="B15" s="4" t="s">
        <v>75</v>
      </c>
      <c r="C15" s="38">
        <v>11.4</v>
      </c>
      <c r="D15" s="38"/>
      <c r="E15" s="5" t="s">
        <v>64</v>
      </c>
      <c r="F15" s="6">
        <v>11</v>
      </c>
      <c r="G15" s="39">
        <v>11.9</v>
      </c>
      <c r="H15" s="40"/>
      <c r="I15" s="5" t="s">
        <v>64</v>
      </c>
      <c r="J15" s="6">
        <v>13</v>
      </c>
      <c r="K15" s="39"/>
      <c r="L15" s="40"/>
      <c r="M15" s="5" t="s">
        <v>64</v>
      </c>
      <c r="N15" s="8">
        <v>4</v>
      </c>
      <c r="O15" s="39">
        <v>16</v>
      </c>
      <c r="P15" s="40"/>
      <c r="Q15" s="5" t="s">
        <v>64</v>
      </c>
      <c r="R15" s="8">
        <v>1</v>
      </c>
      <c r="S15" s="38">
        <v>13</v>
      </c>
      <c r="T15" s="38"/>
      <c r="U15" s="5" t="s">
        <v>64</v>
      </c>
      <c r="V15" s="27">
        <v>6</v>
      </c>
      <c r="W15" s="49" t="s">
        <v>64</v>
      </c>
      <c r="X15" s="49">
        <v>9</v>
      </c>
      <c r="Y15" s="49">
        <v>15</v>
      </c>
      <c r="Z15" s="49" t="s">
        <v>64</v>
      </c>
      <c r="AA15" s="49">
        <v>2</v>
      </c>
      <c r="AB15" s="49">
        <v>14.2</v>
      </c>
      <c r="AC15" s="49" t="s">
        <v>64</v>
      </c>
      <c r="AD15" s="49">
        <v>2</v>
      </c>
      <c r="AE15" s="49">
        <v>12.7</v>
      </c>
      <c r="AF15" s="49" t="s">
        <v>64</v>
      </c>
      <c r="AG15" s="49">
        <v>10</v>
      </c>
      <c r="AH15" s="49">
        <v>14.5</v>
      </c>
      <c r="AI15" s="49" t="s">
        <v>64</v>
      </c>
      <c r="AJ15" s="49">
        <v>3</v>
      </c>
      <c r="AK15">
        <f t="shared" si="0"/>
        <v>1.8000000000000007</v>
      </c>
    </row>
    <row r="16" spans="2:37" ht="18.75" x14ac:dyDescent="0.25">
      <c r="B16" s="4" t="s">
        <v>76</v>
      </c>
      <c r="C16" s="38">
        <v>12.1</v>
      </c>
      <c r="D16" s="38"/>
      <c r="E16" s="5" t="s">
        <v>64</v>
      </c>
      <c r="F16" s="6">
        <v>9</v>
      </c>
      <c r="G16" s="39">
        <v>13.2</v>
      </c>
      <c r="H16" s="40"/>
      <c r="I16" s="5" t="s">
        <v>64</v>
      </c>
      <c r="J16" s="6">
        <v>4</v>
      </c>
      <c r="K16" s="39"/>
      <c r="L16" s="40"/>
      <c r="M16" s="5" t="s">
        <v>64</v>
      </c>
      <c r="N16" s="8">
        <v>9</v>
      </c>
      <c r="O16" s="39">
        <v>13.2</v>
      </c>
      <c r="P16" s="40"/>
      <c r="Q16" s="5" t="s">
        <v>64</v>
      </c>
      <c r="R16" s="8">
        <v>7</v>
      </c>
      <c r="S16" s="38">
        <v>11.5</v>
      </c>
      <c r="T16" s="38"/>
      <c r="U16" s="5" t="s">
        <v>64</v>
      </c>
      <c r="V16" s="27">
        <v>16</v>
      </c>
      <c r="W16" s="49" t="s">
        <v>64</v>
      </c>
      <c r="X16" s="49">
        <v>14</v>
      </c>
      <c r="Y16" s="49">
        <v>13.5</v>
      </c>
      <c r="Z16" s="49" t="s">
        <v>64</v>
      </c>
      <c r="AA16" s="49">
        <v>10</v>
      </c>
      <c r="AB16" s="49">
        <v>12.2</v>
      </c>
      <c r="AC16" s="49" t="s">
        <v>64</v>
      </c>
      <c r="AD16" s="49">
        <v>12</v>
      </c>
      <c r="AE16" s="49">
        <v>11.5</v>
      </c>
      <c r="AF16" s="49" t="s">
        <v>64</v>
      </c>
      <c r="AG16" s="49">
        <v>15</v>
      </c>
      <c r="AH16" s="49">
        <v>13.5</v>
      </c>
      <c r="AI16" s="49" t="s">
        <v>64</v>
      </c>
      <c r="AJ16" s="49">
        <v>8</v>
      </c>
      <c r="AK16">
        <f t="shared" si="0"/>
        <v>2</v>
      </c>
    </row>
    <row r="17" spans="2:37" ht="18.75" x14ac:dyDescent="0.25">
      <c r="B17" s="4" t="s">
        <v>77</v>
      </c>
      <c r="C17" s="38">
        <v>13.7</v>
      </c>
      <c r="D17" s="38"/>
      <c r="E17" s="5" t="s">
        <v>64</v>
      </c>
      <c r="F17" s="6">
        <v>3</v>
      </c>
      <c r="G17" s="39">
        <v>11.2</v>
      </c>
      <c r="H17" s="40"/>
      <c r="I17" s="5" t="s">
        <v>64</v>
      </c>
      <c r="J17" s="6">
        <v>16</v>
      </c>
      <c r="K17" s="39"/>
      <c r="L17" s="40"/>
      <c r="M17" s="5" t="s">
        <v>64</v>
      </c>
      <c r="N17" s="8">
        <v>17</v>
      </c>
      <c r="O17" s="39">
        <v>12.7</v>
      </c>
      <c r="P17" s="40"/>
      <c r="Q17" s="5" t="s">
        <v>64</v>
      </c>
      <c r="R17" s="8">
        <v>10</v>
      </c>
      <c r="S17" s="38">
        <v>12.5</v>
      </c>
      <c r="T17" s="38"/>
      <c r="U17" s="5" t="s">
        <v>64</v>
      </c>
      <c r="V17" s="27">
        <v>10</v>
      </c>
      <c r="W17" s="49" t="s">
        <v>64</v>
      </c>
      <c r="X17" s="49">
        <v>5</v>
      </c>
      <c r="Y17" s="49">
        <v>14.2</v>
      </c>
      <c r="Z17" s="49" t="s">
        <v>64</v>
      </c>
      <c r="AA17" s="49">
        <v>6</v>
      </c>
      <c r="AB17" s="49">
        <v>12.7</v>
      </c>
      <c r="AC17" s="49" t="s">
        <v>64</v>
      </c>
      <c r="AD17" s="49">
        <v>8</v>
      </c>
      <c r="AE17" s="49">
        <v>13</v>
      </c>
      <c r="AF17" s="49" t="s">
        <v>64</v>
      </c>
      <c r="AG17" s="49">
        <v>5</v>
      </c>
      <c r="AH17" s="49">
        <v>12</v>
      </c>
      <c r="AI17" s="49" t="s">
        <v>64</v>
      </c>
      <c r="AJ17" s="49">
        <v>15</v>
      </c>
      <c r="AK17">
        <f t="shared" si="0"/>
        <v>-1</v>
      </c>
    </row>
    <row r="18" spans="2:37" ht="18.75" x14ac:dyDescent="0.25">
      <c r="B18" s="4" t="s">
        <v>78</v>
      </c>
      <c r="C18" s="38">
        <v>13.1</v>
      </c>
      <c r="D18" s="38"/>
      <c r="E18" s="5" t="s">
        <v>64</v>
      </c>
      <c r="F18" s="6">
        <v>5</v>
      </c>
      <c r="G18" s="39">
        <v>11.6</v>
      </c>
      <c r="H18" s="40"/>
      <c r="I18" s="5" t="s">
        <v>64</v>
      </c>
      <c r="J18" s="6">
        <v>14</v>
      </c>
      <c r="K18" s="39"/>
      <c r="L18" s="40"/>
      <c r="M18" s="5" t="s">
        <v>64</v>
      </c>
      <c r="N18" s="8">
        <v>11</v>
      </c>
      <c r="O18" s="39">
        <v>11.5</v>
      </c>
      <c r="P18" s="40"/>
      <c r="Q18" s="5" t="s">
        <v>64</v>
      </c>
      <c r="R18" s="8">
        <v>15</v>
      </c>
      <c r="S18" s="38">
        <v>11.7</v>
      </c>
      <c r="T18" s="38"/>
      <c r="U18" s="5" t="s">
        <v>64</v>
      </c>
      <c r="V18" s="27">
        <v>15</v>
      </c>
      <c r="W18" s="49" t="s">
        <v>64</v>
      </c>
      <c r="X18" s="49">
        <v>10</v>
      </c>
      <c r="Y18" s="49">
        <v>10.5</v>
      </c>
      <c r="Z18" s="49" t="s">
        <v>64</v>
      </c>
      <c r="AA18" s="49">
        <v>17</v>
      </c>
      <c r="AB18" s="49">
        <v>11.2</v>
      </c>
      <c r="AC18" s="49" t="s">
        <v>64</v>
      </c>
      <c r="AD18" s="49">
        <v>17</v>
      </c>
      <c r="AE18" s="49">
        <v>11.5</v>
      </c>
      <c r="AF18" s="49" t="s">
        <v>64</v>
      </c>
      <c r="AG18" s="49">
        <v>16</v>
      </c>
      <c r="AH18" s="49">
        <v>14</v>
      </c>
      <c r="AI18" s="49" t="s">
        <v>64</v>
      </c>
      <c r="AJ18" s="49">
        <v>6</v>
      </c>
      <c r="AK18">
        <f t="shared" si="0"/>
        <v>2.5</v>
      </c>
    </row>
    <row r="19" spans="2:37" ht="18.75" x14ac:dyDescent="0.25">
      <c r="B19" s="4" t="s">
        <v>79</v>
      </c>
      <c r="C19" s="38">
        <v>13.2</v>
      </c>
      <c r="D19" s="38"/>
      <c r="E19" s="5" t="s">
        <v>64</v>
      </c>
      <c r="F19" s="6">
        <v>4</v>
      </c>
      <c r="G19" s="39">
        <v>14.4</v>
      </c>
      <c r="H19" s="40"/>
      <c r="I19" s="5" t="s">
        <v>64</v>
      </c>
      <c r="J19" s="6">
        <v>1</v>
      </c>
      <c r="K19" s="39"/>
      <c r="L19" s="40"/>
      <c r="M19" s="5" t="s">
        <v>64</v>
      </c>
      <c r="N19" s="8">
        <v>15</v>
      </c>
      <c r="O19" s="39">
        <v>12</v>
      </c>
      <c r="P19" s="40"/>
      <c r="Q19" s="5" t="s">
        <v>64</v>
      </c>
      <c r="R19" s="8">
        <v>12</v>
      </c>
      <c r="S19" s="38">
        <v>12</v>
      </c>
      <c r="T19" s="38"/>
      <c r="U19" s="5" t="s">
        <v>64</v>
      </c>
      <c r="V19" s="27">
        <v>14</v>
      </c>
      <c r="W19" s="49" t="s">
        <v>64</v>
      </c>
      <c r="X19" s="49">
        <v>16</v>
      </c>
      <c r="Y19" s="49">
        <v>13.2</v>
      </c>
      <c r="Z19" s="49" t="s">
        <v>64</v>
      </c>
      <c r="AA19" s="49">
        <v>11</v>
      </c>
      <c r="AB19" s="49">
        <v>12</v>
      </c>
      <c r="AC19" s="49" t="s">
        <v>64</v>
      </c>
      <c r="AD19" s="49">
        <v>13</v>
      </c>
      <c r="AE19" s="49">
        <v>11.5</v>
      </c>
      <c r="AF19" s="49" t="s">
        <v>64</v>
      </c>
      <c r="AG19" s="49">
        <v>17</v>
      </c>
      <c r="AH19" s="49">
        <v>13.5</v>
      </c>
      <c r="AI19" s="49" t="s">
        <v>64</v>
      </c>
      <c r="AJ19" s="49">
        <v>9</v>
      </c>
      <c r="AK19">
        <f t="shared" si="0"/>
        <v>2</v>
      </c>
    </row>
    <row r="20" spans="2:37" ht="18.75" x14ac:dyDescent="0.25">
      <c r="B20" s="4" t="s">
        <v>80</v>
      </c>
      <c r="C20" s="38">
        <v>15.3</v>
      </c>
      <c r="D20" s="38"/>
      <c r="E20" s="5" t="s">
        <v>64</v>
      </c>
      <c r="F20" s="6">
        <v>1</v>
      </c>
      <c r="G20" s="44">
        <v>12.3</v>
      </c>
      <c r="H20" s="45"/>
      <c r="I20" s="7" t="s">
        <v>64</v>
      </c>
      <c r="J20" s="6">
        <v>11</v>
      </c>
      <c r="K20" s="44"/>
      <c r="L20" s="45"/>
      <c r="M20" s="7" t="s">
        <v>64</v>
      </c>
      <c r="N20" s="8">
        <v>6</v>
      </c>
      <c r="O20" s="44">
        <v>13</v>
      </c>
      <c r="P20" s="45"/>
      <c r="Q20" s="7" t="s">
        <v>64</v>
      </c>
      <c r="R20" s="8">
        <v>8</v>
      </c>
      <c r="S20" s="50">
        <v>13.5</v>
      </c>
      <c r="T20" s="50"/>
      <c r="U20" s="5" t="s">
        <v>64</v>
      </c>
      <c r="V20" s="27">
        <v>5</v>
      </c>
      <c r="W20" s="49" t="s">
        <v>64</v>
      </c>
      <c r="X20" s="49">
        <v>15</v>
      </c>
      <c r="Y20" s="49">
        <v>13</v>
      </c>
      <c r="Z20" s="49" t="s">
        <v>64</v>
      </c>
      <c r="AA20" s="49">
        <v>13</v>
      </c>
      <c r="AB20" s="49">
        <v>11.7</v>
      </c>
      <c r="AC20" s="49" t="s">
        <v>64</v>
      </c>
      <c r="AD20" s="49">
        <v>15</v>
      </c>
      <c r="AE20" s="49">
        <v>12.5</v>
      </c>
      <c r="AF20" s="49" t="s">
        <v>64</v>
      </c>
      <c r="AG20" s="49">
        <v>13</v>
      </c>
      <c r="AH20" s="49">
        <v>14</v>
      </c>
      <c r="AI20" s="49" t="s">
        <v>64</v>
      </c>
      <c r="AJ20" s="49">
        <v>7</v>
      </c>
      <c r="AK20">
        <f t="shared" si="0"/>
        <v>1.5</v>
      </c>
    </row>
    <row r="21" spans="2:37" ht="18.75" x14ac:dyDescent="0.25">
      <c r="B21" s="4" t="s">
        <v>81</v>
      </c>
      <c r="C21" s="44">
        <v>12.3</v>
      </c>
      <c r="D21" s="45"/>
      <c r="E21" s="7" t="s">
        <v>64</v>
      </c>
      <c r="F21" s="6">
        <v>8</v>
      </c>
      <c r="G21" s="44">
        <v>13.3</v>
      </c>
      <c r="H21" s="45"/>
      <c r="I21" s="7" t="s">
        <v>64</v>
      </c>
      <c r="J21" s="6">
        <v>3</v>
      </c>
      <c r="K21" s="44"/>
      <c r="L21" s="45"/>
      <c r="M21" s="7" t="s">
        <v>64</v>
      </c>
      <c r="N21" s="8">
        <v>5</v>
      </c>
      <c r="O21" s="44">
        <v>12</v>
      </c>
      <c r="P21" s="45"/>
      <c r="Q21" s="7" t="s">
        <v>64</v>
      </c>
      <c r="R21" s="8">
        <v>13</v>
      </c>
      <c r="S21" s="50">
        <v>12.5</v>
      </c>
      <c r="T21" s="50"/>
      <c r="U21" s="5" t="s">
        <v>64</v>
      </c>
      <c r="V21" s="27">
        <v>11</v>
      </c>
      <c r="W21" s="49" t="s">
        <v>64</v>
      </c>
      <c r="X21" s="49">
        <v>11</v>
      </c>
      <c r="Y21" s="49">
        <v>13</v>
      </c>
      <c r="Z21" s="49" t="s">
        <v>64</v>
      </c>
      <c r="AA21" s="49">
        <v>14</v>
      </c>
      <c r="AB21" s="49">
        <v>12.7</v>
      </c>
      <c r="AC21" s="49" t="s">
        <v>64</v>
      </c>
      <c r="AD21" s="49">
        <v>9</v>
      </c>
      <c r="AE21" s="49">
        <v>11.7</v>
      </c>
      <c r="AF21" s="49" t="s">
        <v>64</v>
      </c>
      <c r="AG21" s="49">
        <v>14</v>
      </c>
      <c r="AH21" s="49">
        <v>12.5</v>
      </c>
      <c r="AI21" s="49" t="s">
        <v>64</v>
      </c>
      <c r="AJ21" s="49">
        <v>11</v>
      </c>
      <c r="AK21">
        <f t="shared" si="0"/>
        <v>0.80000000000000071</v>
      </c>
    </row>
    <row r="22" spans="2:37" ht="18.75" x14ac:dyDescent="0.25">
      <c r="B22" s="4" t="s">
        <v>82</v>
      </c>
      <c r="C22" s="44">
        <v>14.4</v>
      </c>
      <c r="D22" s="45"/>
      <c r="E22" s="7" t="s">
        <v>64</v>
      </c>
      <c r="F22" s="6">
        <v>2</v>
      </c>
      <c r="G22" s="39">
        <v>12.9</v>
      </c>
      <c r="H22" s="40"/>
      <c r="I22" s="5" t="s">
        <v>64</v>
      </c>
      <c r="J22" s="6">
        <v>6</v>
      </c>
      <c r="K22" s="39"/>
      <c r="L22" s="40"/>
      <c r="M22" s="5" t="s">
        <v>64</v>
      </c>
      <c r="N22" s="8">
        <v>7</v>
      </c>
      <c r="O22" s="39">
        <v>13.7</v>
      </c>
      <c r="P22" s="40"/>
      <c r="Q22" s="5" t="s">
        <v>64</v>
      </c>
      <c r="R22" s="8">
        <v>4</v>
      </c>
      <c r="S22" s="38">
        <v>13</v>
      </c>
      <c r="T22" s="38"/>
      <c r="U22" s="5" t="s">
        <v>64</v>
      </c>
      <c r="V22" s="27">
        <v>7</v>
      </c>
      <c r="W22" s="49" t="s">
        <v>64</v>
      </c>
      <c r="X22" s="49">
        <v>6</v>
      </c>
      <c r="Y22" s="49">
        <v>15</v>
      </c>
      <c r="Z22" s="49" t="s">
        <v>64</v>
      </c>
      <c r="AA22" s="49">
        <v>3</v>
      </c>
      <c r="AB22" s="49">
        <v>12.7</v>
      </c>
      <c r="AC22" s="49" t="s">
        <v>64</v>
      </c>
      <c r="AD22" s="49">
        <v>10</v>
      </c>
      <c r="AE22" s="49">
        <v>13</v>
      </c>
      <c r="AF22" s="49" t="s">
        <v>64</v>
      </c>
      <c r="AG22" s="49">
        <v>6</v>
      </c>
      <c r="AH22" s="49">
        <v>12</v>
      </c>
      <c r="AI22" s="49" t="s">
        <v>64</v>
      </c>
      <c r="AJ22" s="49">
        <v>16</v>
      </c>
      <c r="AK22">
        <f t="shared" si="0"/>
        <v>-1</v>
      </c>
    </row>
    <row r="23" spans="2:37" ht="18.75" x14ac:dyDescent="0.25">
      <c r="B23" s="54" t="s">
        <v>83</v>
      </c>
      <c r="C23" s="55">
        <v>215.7</v>
      </c>
      <c r="D23" s="56"/>
      <c r="E23" s="57"/>
      <c r="F23" s="58">
        <f>SUM(F6:F22)</f>
        <v>114</v>
      </c>
      <c r="G23" s="59">
        <v>210.4</v>
      </c>
      <c r="H23" s="60"/>
      <c r="I23" s="54"/>
      <c r="J23" s="58">
        <f>SUM(J6:J22)</f>
        <v>153</v>
      </c>
      <c r="K23" s="59">
        <f>SUM(K6:L22)</f>
        <v>0</v>
      </c>
      <c r="L23" s="60"/>
      <c r="M23" s="59">
        <f>SUM(M6:N22)</f>
        <v>153</v>
      </c>
      <c r="N23" s="60"/>
      <c r="O23" s="59">
        <f>SUM(O6:P22)</f>
        <v>217.09999999999997</v>
      </c>
      <c r="P23" s="60"/>
      <c r="Q23" s="59">
        <f>SUM(Q6:R22)</f>
        <v>153</v>
      </c>
      <c r="R23" s="60"/>
      <c r="S23" s="61">
        <f>SUM(S6:T21)</f>
        <v>204.89999999999998</v>
      </c>
      <c r="T23" s="61"/>
      <c r="U23" s="61">
        <f>SUM(U6:V22)</f>
        <v>153</v>
      </c>
      <c r="V23" s="61"/>
      <c r="W23" s="51"/>
      <c r="X23" s="51"/>
      <c r="Y23" s="52">
        <v>229.3</v>
      </c>
      <c r="Z23" s="51"/>
      <c r="AA23" s="51"/>
      <c r="AB23" s="52">
        <v>214.6</v>
      </c>
      <c r="AC23" s="51"/>
      <c r="AD23" s="51"/>
      <c r="AE23" s="52">
        <v>216.7</v>
      </c>
      <c r="AF23" s="51"/>
      <c r="AG23" s="51"/>
      <c r="AH23" s="52">
        <f>SUM(AH6:AH22)</f>
        <v>225.5</v>
      </c>
      <c r="AI23" s="51"/>
      <c r="AJ23" s="51"/>
    </row>
    <row r="24" spans="2:37" ht="18.75" x14ac:dyDescent="0.25">
      <c r="B24" s="54" t="s">
        <v>84</v>
      </c>
      <c r="C24" s="55">
        <v>12.69</v>
      </c>
      <c r="D24" s="56"/>
      <c r="E24" s="57" t="s">
        <v>64</v>
      </c>
      <c r="F24" s="58"/>
      <c r="G24" s="59">
        <v>12.38</v>
      </c>
      <c r="H24" s="60"/>
      <c r="I24" s="54" t="s">
        <v>64</v>
      </c>
      <c r="J24" s="58"/>
      <c r="K24" s="59">
        <f>K23/17</f>
        <v>0</v>
      </c>
      <c r="L24" s="60"/>
      <c r="M24" s="54" t="s">
        <v>64</v>
      </c>
      <c r="N24" s="58"/>
      <c r="O24" s="62">
        <f>AVERAGE(O6:P22)</f>
        <v>12.770588235294115</v>
      </c>
      <c r="P24" s="63"/>
      <c r="Q24" s="54" t="s">
        <v>64</v>
      </c>
      <c r="R24" s="58"/>
      <c r="S24" s="64">
        <f>AVERAGE(S6:T21)</f>
        <v>12.806249999999999</v>
      </c>
      <c r="T24" s="64"/>
      <c r="U24" s="54" t="s">
        <v>64</v>
      </c>
      <c r="V24" s="58"/>
      <c r="W24" s="51"/>
      <c r="X24" s="51"/>
      <c r="Y24" s="65">
        <f>Y23/17</f>
        <v>13.488235294117647</v>
      </c>
      <c r="Z24" s="51"/>
      <c r="AA24" s="51"/>
      <c r="AB24" s="65">
        <f>AB23/17</f>
        <v>12.623529411764705</v>
      </c>
      <c r="AC24" s="51"/>
      <c r="AD24" s="51"/>
      <c r="AE24" s="65">
        <f>AE23/17</f>
        <v>12.747058823529411</v>
      </c>
      <c r="AF24" s="51"/>
      <c r="AG24" s="51"/>
      <c r="AH24" s="65">
        <f>AH23/17</f>
        <v>13.264705882352942</v>
      </c>
      <c r="AI24" s="51"/>
      <c r="AJ24" s="51"/>
    </row>
    <row r="25" spans="2:37" x14ac:dyDescent="0.25"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</row>
    <row r="31" spans="2:37" ht="15.75" x14ac:dyDescent="0.25">
      <c r="G31" s="5"/>
    </row>
    <row r="34" spans="12:12" x14ac:dyDescent="0.25">
      <c r="L34" t="s">
        <v>95</v>
      </c>
    </row>
  </sheetData>
  <mergeCells count="114">
    <mergeCell ref="W4:X4"/>
    <mergeCell ref="Y4:AA4"/>
    <mergeCell ref="AB4:AD4"/>
    <mergeCell ref="AE4:AG4"/>
    <mergeCell ref="AH4:AJ4"/>
    <mergeCell ref="S24:T24"/>
    <mergeCell ref="M23:N23"/>
    <mergeCell ref="U23:V23"/>
    <mergeCell ref="Q23:R23"/>
    <mergeCell ref="S19:T19"/>
    <mergeCell ref="S20:T20"/>
    <mergeCell ref="S21:T21"/>
    <mergeCell ref="S22:T22"/>
    <mergeCell ref="S23:T23"/>
    <mergeCell ref="O24:P24"/>
    <mergeCell ref="O22:P22"/>
    <mergeCell ref="O23:P23"/>
    <mergeCell ref="S4:V4"/>
    <mergeCell ref="S5:T5"/>
    <mergeCell ref="S6:T6"/>
    <mergeCell ref="S7:T7"/>
    <mergeCell ref="S8:T8"/>
    <mergeCell ref="S9:T9"/>
    <mergeCell ref="S10:T10"/>
    <mergeCell ref="S11:T11"/>
    <mergeCell ref="S12:T12"/>
    <mergeCell ref="S13:T13"/>
    <mergeCell ref="S14:T14"/>
    <mergeCell ref="S15:T15"/>
    <mergeCell ref="S16:T16"/>
    <mergeCell ref="S17:T17"/>
    <mergeCell ref="S18:T18"/>
    <mergeCell ref="O19:P19"/>
    <mergeCell ref="O20:P20"/>
    <mergeCell ref="O21:P21"/>
    <mergeCell ref="K24:L24"/>
    <mergeCell ref="O4:R4"/>
    <mergeCell ref="O5:P5"/>
    <mergeCell ref="O6:P6"/>
    <mergeCell ref="O7:P7"/>
    <mergeCell ref="O8:P8"/>
    <mergeCell ref="O9:P9"/>
    <mergeCell ref="O10:P10"/>
    <mergeCell ref="O11:P11"/>
    <mergeCell ref="O12:P12"/>
    <mergeCell ref="O13:P13"/>
    <mergeCell ref="O14:P14"/>
    <mergeCell ref="O15:P15"/>
    <mergeCell ref="O16:P16"/>
    <mergeCell ref="O17:P17"/>
    <mergeCell ref="O18:P18"/>
    <mergeCell ref="K19:L19"/>
    <mergeCell ref="K20:L20"/>
    <mergeCell ref="K21:L21"/>
    <mergeCell ref="K22:L22"/>
    <mergeCell ref="K23:L23"/>
    <mergeCell ref="K14:L14"/>
    <mergeCell ref="K15:L15"/>
    <mergeCell ref="K16:L16"/>
    <mergeCell ref="K17:L17"/>
    <mergeCell ref="K18:L18"/>
    <mergeCell ref="K9:L9"/>
    <mergeCell ref="K10:L10"/>
    <mergeCell ref="K11:L11"/>
    <mergeCell ref="K12:L12"/>
    <mergeCell ref="K13:L13"/>
    <mergeCell ref="K4:N4"/>
    <mergeCell ref="K5:L5"/>
    <mergeCell ref="K6:L6"/>
    <mergeCell ref="K7:L7"/>
    <mergeCell ref="K8:L8"/>
    <mergeCell ref="G20:H20"/>
    <mergeCell ref="G9:H9"/>
    <mergeCell ref="G8:H8"/>
    <mergeCell ref="C10:D10"/>
    <mergeCell ref="C11:D11"/>
    <mergeCell ref="C12:D12"/>
    <mergeCell ref="C7:D7"/>
    <mergeCell ref="C8:D8"/>
    <mergeCell ref="C9:D9"/>
    <mergeCell ref="G13:H13"/>
    <mergeCell ref="G12:H12"/>
    <mergeCell ref="G11:H11"/>
    <mergeCell ref="G10:H10"/>
    <mergeCell ref="G19:H19"/>
    <mergeCell ref="G18:H18"/>
    <mergeCell ref="G17:H17"/>
    <mergeCell ref="G16:H16"/>
    <mergeCell ref="G15:H15"/>
    <mergeCell ref="G14:H14"/>
    <mergeCell ref="C6:D6"/>
    <mergeCell ref="G6:H6"/>
    <mergeCell ref="B4:B5"/>
    <mergeCell ref="C4:F4"/>
    <mergeCell ref="G4:J4"/>
    <mergeCell ref="C5:D5"/>
    <mergeCell ref="G5:H5"/>
    <mergeCell ref="G24:H24"/>
    <mergeCell ref="C24:D24"/>
    <mergeCell ref="C19:D19"/>
    <mergeCell ref="C20:D20"/>
    <mergeCell ref="C16:D16"/>
    <mergeCell ref="C17:D17"/>
    <mergeCell ref="C18:D18"/>
    <mergeCell ref="C23:D23"/>
    <mergeCell ref="G22:H22"/>
    <mergeCell ref="G23:H23"/>
    <mergeCell ref="G21:H21"/>
    <mergeCell ref="C21:D21"/>
    <mergeCell ref="C22:D22"/>
    <mergeCell ref="C13:D13"/>
    <mergeCell ref="C14:D14"/>
    <mergeCell ref="C15:D15"/>
    <mergeCell ref="G7:H7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2023-03-17T08:48:52Z</dcterms:modified>
</cp:coreProperties>
</file>